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<sst xmlns="http://schemas.openxmlformats.org/spreadsheetml/2006/main" count="309" uniqueCount="210">
  <si>
    <t>文件及项目</t>
  </si>
  <si>
    <t>建财农〔2020〕1号——2018年度一事一议财政奖补项目第三批资金</t>
  </si>
  <si>
    <t>建财农〔2019〕136号——2019年度一事一议财政奖补项目第三批资金</t>
  </si>
  <si>
    <t>建财农〔2020〕3号——2020年度建德市一事一议财政奖补助推美丽乡村建设试点项目第一批省级财政资金</t>
  </si>
  <si>
    <t>困难乡镇补助</t>
  </si>
  <si>
    <t>建美丽办〔2020〕1号——2017-2019年度“美丽建德”建设部分补助资金（第三批）</t>
  </si>
  <si>
    <t>建民字〔2019〕107号——2019年10月份困难群众基本生活价格补贴</t>
  </si>
  <si>
    <t>建运维办发〔2020〕3号——2019年度第二批农村生活污水处理设施运维专项补助资金</t>
  </si>
  <si>
    <t>建水利〔2019〕181号——2020年省水利建设与发展专项资金（山塘综合整治）</t>
  </si>
  <si>
    <t>建民字〔2020〕6号——2019年11月份困难群众基本生活补贴</t>
  </si>
  <si>
    <t>建民字〔2020〕9号——2019年12月份和2020年1月份困难群众基本生活补贴</t>
  </si>
  <si>
    <t>建水利〔2020〕3号--2019年度农业水价综合改革补助资金</t>
  </si>
  <si>
    <t>建民字〔2020〕13号--2020年2月困难群众基本生活价格补贴</t>
  </si>
  <si>
    <t>建文广旅体字〔2020〕35号——2020年第一批基本公共文化服务专项资金</t>
  </si>
  <si>
    <t>建农〔2019〕339号——2019年省历史文化村落保护利用重点村和一般村第一批建设资金</t>
  </si>
  <si>
    <t>建民字〔2020〕18号——2020年第一季度集中供养特困人员供养资金</t>
  </si>
  <si>
    <t>建气发〔2020〕2号——2019年气象协理员、信息员工作经费</t>
  </si>
  <si>
    <t>建治堵办〔2020〕1号——建德市治理城市交通拥堵奖补资金</t>
  </si>
  <si>
    <t>浙发改环资〔2020〕66号——省发改委调整中央预算内投资计划</t>
  </si>
  <si>
    <t>建农〔2020〕83号——2020年村级组织运转补助经费</t>
  </si>
  <si>
    <t>建清办〔2020〕5号——2019年度建德市农村人居环境卫生长效管理经费</t>
  </si>
  <si>
    <t>建民字〔2020〕27号——2020年3月特困人员集中供养对象基本生活价格补贴</t>
  </si>
  <si>
    <t>建发改〔2020〕10号——2019年度诗路文化带建设资金</t>
  </si>
  <si>
    <t>建水利〔2020〕66号——2020年第一批中央财政水利发展资金</t>
  </si>
  <si>
    <t>建民字〔2020〕38号——2020年4月困难群众基本生活价格补贴</t>
  </si>
  <si>
    <t>建水利〔2020〕68号——2020年省水利建设与发展专项资金</t>
  </si>
  <si>
    <t>建卫〔2020〕57号——2020年建德市计生特殊家庭暖心行动走访慰问资金</t>
  </si>
  <si>
    <t>建财农〔2020〕63号——2020年度第一批一事一议财政奖补资金</t>
  </si>
  <si>
    <t>建运维办发〔2020〕5号——2020年第一批农村生活污水处理设施运维专项补助资金</t>
  </si>
  <si>
    <t>建审管办〔2020〕9号——2020年村级便民服务中心运行补助经费</t>
  </si>
  <si>
    <t>高铁新区部分人员考核奖</t>
  </si>
  <si>
    <t>建规划资源〔2020〕41——2019年度建德市第一期耕地保护补偿资金</t>
  </si>
  <si>
    <t>市委宣〔2020〕20号——2020年度建德市农村文化礼堂建设项目第一批补助资金</t>
  </si>
  <si>
    <t>建民字〔2020〕46号——2020年第二季度集中供养特困人员供养资金</t>
  </si>
  <si>
    <t>建农〔2020〕号——受损农业企业、困难群众救助资金</t>
  </si>
  <si>
    <t>建残联〔2020〕12号——2019年度建德市残疾人之家星级创建补助及星级考核补贴</t>
  </si>
  <si>
    <t>建文广旅体字〔2020〕47号——2019年中央旅游发展资金补助</t>
  </si>
  <si>
    <t>建教基财〔2020〕19号——2020年上半年学生接送车运营补助经费</t>
  </si>
  <si>
    <t>建退役军人事务局〔2020〕14号——2018年度（第二批）及2019年度义务兵立功受奖奖励金</t>
  </si>
  <si>
    <t>建农〔2020〕149号——2019年度建德市高标准农田建设项目第二批补助资金</t>
  </si>
  <si>
    <t>建人大办〔2020〕24号——市人大代表联络站建设经费</t>
  </si>
  <si>
    <t>建民字〔2020〕51号——2020年6月困难群众基本生活价格补贴</t>
  </si>
  <si>
    <t>建人大办〔2020〕23号——2020年市人大代表活动经费</t>
  </si>
  <si>
    <t>建统字〔2020〕48号——2020年上半年社区统计调查工作补助经费</t>
  </si>
  <si>
    <t>市委组通〔2020〕27号——“七一”期间开展走访慰问老党员、老干部和生活困难党员活动</t>
  </si>
  <si>
    <t>建文广旅体〔2020〕75号——2020年建德市第二批基本公共文化服务专项资金</t>
  </si>
  <si>
    <t>市委组通〔2020〕31号——2020年度两新组织党建工作经费补助资金</t>
  </si>
  <si>
    <t>建卫〔2020〕68 号——2020年上半年计划生育公益金补助经费</t>
  </si>
  <si>
    <t>建民字〔2020〕56号——2020年7月困难群众基本生活价格补贴</t>
  </si>
  <si>
    <t>建文广旅体〔2020〕81号——2019年我市农村历史建筑重点维修项目第二次预拨补助资金</t>
  </si>
  <si>
    <t>建运维办发〔2020〕11号——2020年度第二批农村生活污水处理设施运维专项补助资金</t>
  </si>
  <si>
    <t>建水利〔2020〕83号——2020年中央财政水利救灾资金</t>
  </si>
  <si>
    <t>建水利〔2020〕104号——2020年中央财政水利救灾资金的通知</t>
  </si>
  <si>
    <t>建民字〔2020〕64号——2020年养老服务机构责任保险补助资金</t>
  </si>
  <si>
    <t>建民字〔2020〕63号——2020年8月份困难群众基本生活补贴</t>
  </si>
  <si>
    <t>住建建字[2020]70号——2018年示范村工程建设专项补助资金</t>
  </si>
  <si>
    <t>建民字〔2020〕58号——2020年第三季度集中供养特困人员供养资金</t>
  </si>
  <si>
    <t>建信[2020]20号——2020年度解决疑难信访问题</t>
  </si>
  <si>
    <t>住建建字[2020]71号——2019年度杭州市村庄设计、农房设计编制补助资金</t>
  </si>
  <si>
    <t>建水利〔2020〕17号——建德市河长制湖长制激励中央补助资金</t>
  </si>
  <si>
    <t>建财农〔2020〕119号——2020年度第二批“一事一议”财政奖补项目及资金</t>
  </si>
  <si>
    <t>市委宣〔2020〕  号——建德市2020年度星级文化礼堂第一批补助资金</t>
  </si>
  <si>
    <t>建统字〔2020〕65 号——2020年下半年社区统计调查工作补助经费</t>
  </si>
  <si>
    <t>建残联〔2020〕18号——2019年度及2020年1-5月“残疾人之家”运营补贴</t>
  </si>
  <si>
    <t>建农〔2020〕187号——第二批次建德市农业绿色发展先行示范项目资金</t>
  </si>
  <si>
    <t>建应急[2020]46号——2020年新安江九孔泄洪抢险经费</t>
  </si>
  <si>
    <t>建民字〔2020〕69号——2020年9月困难群众基本生活价格补贴</t>
  </si>
  <si>
    <t>杭交发〔2020〕49号——2020年市级交通建设养护和管理补助资金（第一批）</t>
  </si>
  <si>
    <t>建水利〔2020〕149号——2020年中央重点生态保护修复治理资金农村河道综合整治工程</t>
  </si>
  <si>
    <t>建水利〔2020〕147号——2020年度农业水价综合改革补助资金</t>
  </si>
  <si>
    <t>浙财建〔2020〕126号——2019年省小城市培育试点专项资金</t>
  </si>
  <si>
    <t>建科协〔2020〕7 号——建德市2020年第二批科普项目补助经费</t>
  </si>
  <si>
    <t>建民字〔2020〕43号——2020年5月份困难群众基本生活补贴</t>
  </si>
  <si>
    <t>建  林〔2020〕86号——2019-2020年度枯死松树除治项目补助资金</t>
  </si>
  <si>
    <t>建民字〔2020〕74号——2020年度政府购买居家养老服务补助资金</t>
  </si>
  <si>
    <t>司法局四个平台人员党员活动费</t>
  </si>
  <si>
    <t>司法局四个平台人员工会经费</t>
  </si>
  <si>
    <t>建人普办[2020]25号——2020年人口普查经费</t>
  </si>
  <si>
    <t>建文广旅体〔2020〕92号——2020年我市农村历史建筑重点维修项目第一次预拨补助资金</t>
  </si>
  <si>
    <t>建规划资源〔2020〕87号——2019年度建德市第二期耕地保护补偿资金</t>
  </si>
  <si>
    <t>建农〔2020〕208号——2020年杨村桥国家级草莓产业强镇建设项目第一批专项扶持资金</t>
  </si>
  <si>
    <t>建教基财〔2020〕37号——2020年下半年学生接送车运营补助经费</t>
  </si>
  <si>
    <t>建规划资源〔2020〕82号——2020年灾毁耕地复垦补助资金</t>
  </si>
  <si>
    <t>建农〔2020〕224号——2020年度杭州市美丽乡村建设第一批补助资金</t>
  </si>
  <si>
    <t>建审管办〔2020〕14号——2020年村级便民服务中心争先创优示范点补助经费</t>
  </si>
  <si>
    <t>建农〔2020〕236号——建德市乡村钉钉数字化技术服务资金</t>
  </si>
  <si>
    <t>建民字〔2020〕80号——2020年度建德市居家养老服务照料中心运行补助资金</t>
  </si>
  <si>
    <t>建农〔2019〕338号——2017年度省历史文化村落保护利用一般村第二批补助资金</t>
  </si>
  <si>
    <t>建农〔2020〕229号——第一批土地确权勘误测绘资金</t>
  </si>
  <si>
    <t>建科协〔2020〕5 号——建德市2020年第一批科普项目补助经费</t>
  </si>
  <si>
    <t>建卫（2020）90 号——2020年度计划生育手术并发症人员年终慰金</t>
  </si>
  <si>
    <t>建应急〔2020〕69号——2020年省级安全生产及应急管理专项资金（第二批）</t>
  </si>
  <si>
    <t>建市管〔2020〕75号——星级乡镇（街道）食安办补助资金</t>
  </si>
  <si>
    <t>行政收文2555号——三江清淤采砂奖补资金</t>
  </si>
  <si>
    <t>建民字〔2020〕83号——2020年建德市“亲情直通车”补助资金</t>
  </si>
  <si>
    <t>建文广旅体〔2020〕107号——2020年非物质文化遗产传承保护基地专项补助资金</t>
  </si>
  <si>
    <t>建运维办发〔2020〕12号——2020年度第三批农村生活污水治理工作专项补助资金</t>
  </si>
  <si>
    <t>建民字〔2020〕84号——2020年第四季度集中供养特困人员供养资金</t>
  </si>
  <si>
    <t>建卫（2020）110号——2020年农村改厕补助经费</t>
  </si>
  <si>
    <t>建卫（2020）116号——2020年下半年计生公益金</t>
  </si>
  <si>
    <t>建残联〔2020〕23号——2020年度建德市“残疾人之家”星级创建补助、建残联〔2020〕24号——2020年度星级考核补贴及6-11月“残疾人之家”运营补贴、建残联〔2020〕25号——2020年度建德市“残疾人之家”社会保险补贴</t>
  </si>
  <si>
    <t>建农〔2020〕257号——建德市2019年休闲乡村第二批补助资金及2020年休闲乡村和农家乐集聚村第一批补助资金</t>
  </si>
  <si>
    <t>建水利〔2020〕162号——2020年水利建设与发展专项资金</t>
  </si>
  <si>
    <t>建农〔2020〕244号——建德市2020年度高标准农田建设项目第一批补助资金</t>
  </si>
  <si>
    <t>建农〔2020〕248号——2020年度犬类狂犬病免疫补助经费</t>
  </si>
  <si>
    <t>建民宗〔2020〕2号——2019年度钦堂乡钦堂村大岩山公园改造提升工程少数民族发展扶持资金</t>
  </si>
  <si>
    <t>建规划资源通〔2020〕50号——建德市大同镇洞山绿色矿业示范区道路及绿化工程补助资金</t>
  </si>
  <si>
    <t>建文广旅体〔2020〕111号——2020年度文物保护单位“智慧消防”建设项目补助资金</t>
  </si>
  <si>
    <t>建文广旅体〔2020〕109号——第八批建德市非物质文化遗产代表性项目和建德市非物质文化遗产代表性扩展项目补助资金</t>
  </si>
  <si>
    <t>建文广旅体〔2020〕112号——更楼花亭路21号古民居维修资金</t>
  </si>
  <si>
    <t>建文广旅体字〔2020〕105号——2020年非物质文化遗产保护项目补助资金</t>
  </si>
  <si>
    <t>建文广旅体〔2020〕110号——2020年度文物保护项目补助资金</t>
  </si>
  <si>
    <t>功能科目调整</t>
  </si>
  <si>
    <t>建文广旅体〔2020〕115号——2020年建德市第三批基本公共文化服务专项资金</t>
  </si>
  <si>
    <t>建卫〔2020〕111号——国家卫生镇创建奖励资金</t>
  </si>
  <si>
    <t>建民宗〔2020〕4号——2019、2020年度大同镇小溪源村少数民族文化礼堂等5个项目少数民族发展扶持资金</t>
  </si>
  <si>
    <t>浙财建〔2016〕17号——原县建制镇建设补助资金</t>
  </si>
  <si>
    <t>建住建建字〔2020〕89号——既有住宅加装电梯经费</t>
  </si>
  <si>
    <t>建民字〔2020〕93号——2019年12月-2020年11月临时救助资金</t>
  </si>
  <si>
    <t>市委宣〔2020〕40号——2020年度农村文化指导员（辅导员）队伍建设杭州市补助资金</t>
  </si>
  <si>
    <t>市委宣〔2020〕44号——建德市精神文明建设各类先进补助经费</t>
  </si>
  <si>
    <t>市委宣〔2020〕43号——2020年度杭州市星级社区文化家园建设等补助资金</t>
  </si>
  <si>
    <t>市委组通〔2020〕41号——2020年度两新组织党务工作者工作补贴</t>
  </si>
  <si>
    <t>市委组通〔2020〕43号——2020年度第一轮“标杆50 进位百佳”单位经费</t>
  </si>
  <si>
    <t>市委宣〔2020〕42号——2020年度建德市农村文化礼堂建设项目第二批补助资金</t>
  </si>
  <si>
    <t>市委宣〔2020〕41号——建德市2020年度星级文化礼堂第二批补助资金</t>
  </si>
  <si>
    <t>建农〔2020〕258号——2018年度省历史文化村落保护利用一般村第二批补助资金</t>
  </si>
  <si>
    <t>浙财建〔2020〕170号——2020年绿色转化财政专项激励资金</t>
  </si>
  <si>
    <t>功能科目</t>
  </si>
  <si>
    <t>2130701对村级一事一议的补助</t>
  </si>
  <si>
    <t>2130799其他农村综合改革支出</t>
  </si>
  <si>
    <t>2139999其他农林水支出</t>
  </si>
  <si>
    <t>2130199其他农业农村支出</t>
  </si>
  <si>
    <t>2130707农村综合改革示范试点补助</t>
  </si>
  <si>
    <t>2082102农村五保救助供养支出</t>
  </si>
  <si>
    <t>2110401生态保护</t>
  </si>
  <si>
    <t>2130399其他水利支出</t>
  </si>
  <si>
    <t>2079999其他文化旅游体育与传媒支出</t>
  </si>
  <si>
    <t>2070199其他文化和旅游支出</t>
  </si>
  <si>
    <t>2200501行政运行</t>
  </si>
  <si>
    <t>2140199其他公路水路运输支出</t>
  </si>
  <si>
    <t>2111301循环经济</t>
  </si>
  <si>
    <t>2130705对村民委员会和村党支部的补助</t>
  </si>
  <si>
    <t>2130803农业保险保费补贴</t>
  </si>
  <si>
    <t>2100799其他计划生育事务支出</t>
  </si>
  <si>
    <t>2010401行政运行</t>
  </si>
  <si>
    <t>2200106自然资源利用与保护</t>
  </si>
  <si>
    <t>2240703自然灾害救助补助</t>
  </si>
  <si>
    <t>2081199其他残疾人事业支出</t>
  </si>
  <si>
    <t>2070904地方旅游开发项目补助</t>
  </si>
  <si>
    <t>2050299其他普通教育支出</t>
  </si>
  <si>
    <t>2080901退役士兵安置</t>
  </si>
  <si>
    <t>2010107人大代表履职能力提升</t>
  </si>
  <si>
    <t>2010108代表工作</t>
  </si>
  <si>
    <t>2010508统计抽样调查</t>
  </si>
  <si>
    <t>2013202一般行政管理事务</t>
  </si>
  <si>
    <t>2130314防汛</t>
  </si>
  <si>
    <t>2081099其他社会福利支出</t>
  </si>
  <si>
    <t>2082101城市特困人员救助供养支出</t>
  </si>
  <si>
    <t>2010308信访事务</t>
  </si>
  <si>
    <t>2079999其他文化体育与传媒支出</t>
  </si>
  <si>
    <t>2240199其他应急管理支出</t>
  </si>
  <si>
    <t>2149999其他交通运输支出</t>
  </si>
  <si>
    <t>2200199其他自然资源事务支出</t>
  </si>
  <si>
    <t>2300208结算补助支出</t>
  </si>
  <si>
    <t>2060799其他科学技术普及支出</t>
  </si>
  <si>
    <t>2130234林业草原防灾减灾</t>
  </si>
  <si>
    <t>2130299其他林业和草原支出</t>
  </si>
  <si>
    <t>2130209森林生态效益补偿</t>
  </si>
  <si>
    <t>2040601行政运行</t>
  </si>
  <si>
    <t>2070206历史名城与古迹</t>
  </si>
  <si>
    <t>2010507专项普查活动</t>
  </si>
  <si>
    <t>2130101行政运行</t>
  </si>
  <si>
    <t>2060702科普活动</t>
  </si>
  <si>
    <t>2013899其他市场监督管理事务</t>
  </si>
  <si>
    <t>2081002老年福利</t>
  </si>
  <si>
    <t>2070111文化创作与保护</t>
  </si>
  <si>
    <t>2082101城市特困人员求职供养支出</t>
  </si>
  <si>
    <t>2081902农村最低生活保障金支出</t>
  </si>
  <si>
    <t>2109901其他卫生健康支出</t>
  </si>
  <si>
    <t>2130153农田建设</t>
  </si>
  <si>
    <t>2130108病虫害控制</t>
  </si>
  <si>
    <t>2013402一般行政事务管理</t>
  </si>
  <si>
    <t>2070204文物保护</t>
  </si>
  <si>
    <t>2100408基本公共卫生服务</t>
  </si>
  <si>
    <t>2012399其他民族事务支出</t>
  </si>
  <si>
    <t>2013402一般行政管理事务</t>
  </si>
  <si>
    <t>2120303小城镇基础设施建设</t>
  </si>
  <si>
    <t>2150899其他支持中小企业发展和管理支出</t>
  </si>
  <si>
    <t>2082001临时救助支出</t>
  </si>
  <si>
    <t>2013302一般行政管理事务</t>
  </si>
  <si>
    <t>合    计</t>
  </si>
  <si>
    <t>街道办小计</t>
  </si>
  <si>
    <t>新安江街道办</t>
  </si>
  <si>
    <t>更楼街道办</t>
  </si>
  <si>
    <t>洋溪街道办</t>
  </si>
  <si>
    <t>乡镇小计</t>
  </si>
  <si>
    <t>莲 花 镇</t>
  </si>
  <si>
    <t>寿 昌 镇</t>
  </si>
  <si>
    <t>航 头 镇</t>
  </si>
  <si>
    <t>大 慈 岩 镇</t>
  </si>
  <si>
    <t>大 同 镇</t>
  </si>
  <si>
    <t>李 家 镇</t>
  </si>
  <si>
    <t>乾 潭 镇</t>
  </si>
  <si>
    <t>钦 堂 乡</t>
  </si>
  <si>
    <t>梅 城 镇</t>
  </si>
  <si>
    <t>杨村桥镇</t>
  </si>
  <si>
    <t>下 涯 镇</t>
  </si>
  <si>
    <t>大 洋 镇</t>
  </si>
  <si>
    <t>三 都 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</si>
</sst>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Red]\-0.000000\ "/>
    <numFmt numFmtId="177" formatCode="0.00000_);[Red]\(0.00000\)"/>
    <numFmt numFmtId="178" formatCode="0.00_ ;[Red]\-0.00\ "/>
    <numFmt numFmtId="179" formatCode="0.000000_);[Red]\(0.000000\)"/>
  </numFmts>
  <fonts count="44">
    <font>
      <sz val="12"/>
      <name val="宋体"/>
      <family val="0"/>
    </font>
    <font>
      <sz val="11"/>
      <name val="宋体"/>
      <family val="0"/>
    </font>
    <font>
      <sz val="10"/>
      <name val="宋体"/>
      <family val="0"/>
    </font>
    <font>
      <sz val="10"/>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76" fontId="2" fillId="33" borderId="9" xfId="0" applyNumberFormat="1" applyFont="1" applyFill="1" applyBorder="1" applyAlignment="1">
      <alignment horizontal="right" vertical="center" shrinkToFit="1"/>
    </xf>
    <xf numFmtId="176" fontId="2" fillId="34" borderId="9" xfId="0" applyNumberFormat="1" applyFont="1" applyFill="1" applyBorder="1" applyAlignment="1">
      <alignment horizontal="right" vertical="center" shrinkToFit="1"/>
    </xf>
    <xf numFmtId="0" fontId="2" fillId="0" borderId="9" xfId="0" applyFont="1" applyFill="1" applyBorder="1" applyAlignment="1">
      <alignment vertical="center"/>
    </xf>
    <xf numFmtId="176" fontId="3" fillId="0" borderId="9" xfId="0" applyNumberFormat="1" applyFont="1" applyFill="1" applyBorder="1" applyAlignment="1">
      <alignment horizontal="right" vertical="center" shrinkToFit="1"/>
    </xf>
    <xf numFmtId="177" fontId="4" fillId="0" borderId="9" xfId="0" applyNumberFormat="1" applyFont="1" applyFill="1" applyBorder="1" applyAlignment="1">
      <alignment horizontal="right" vertical="center" shrinkToFit="1"/>
    </xf>
    <xf numFmtId="178" fontId="2" fillId="0" borderId="0" xfId="0" applyNumberFormat="1" applyFont="1" applyFill="1" applyAlignment="1">
      <alignment vertical="center"/>
    </xf>
    <xf numFmtId="179" fontId="4" fillId="0" borderId="9" xfId="0" applyNumberFormat="1" applyFont="1" applyFill="1" applyBorder="1" applyAlignment="1">
      <alignment horizontal="right" vertical="center" shrinkToFit="1"/>
    </xf>
    <xf numFmtId="0" fontId="2" fillId="0" borderId="9" xfId="0" applyFont="1" applyFill="1" applyBorder="1" applyAlignment="1">
      <alignment horizontal="left" vertical="center" wrapText="1"/>
    </xf>
    <xf numFmtId="177" fontId="2" fillId="34" borderId="9" xfId="0" applyNumberFormat="1" applyFont="1" applyFill="1" applyBorder="1" applyAlignment="1">
      <alignment horizontal="right" vertical="center" shrinkToFit="1"/>
    </xf>
    <xf numFmtId="177" fontId="3" fillId="0" borderId="9" xfId="0" applyNumberFormat="1" applyFont="1" applyFill="1" applyBorder="1" applyAlignment="1">
      <alignment horizontal="right" vertical="center" shrinkToFit="1"/>
    </xf>
    <xf numFmtId="177" fontId="2" fillId="0" borderId="0" xfId="0" applyNumberFormat="1"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1"/>
  <sheetViews>
    <sheetView tabSelected="1" zoomScaleSheetLayoutView="100" workbookViewId="0" topLeftCell="AC1">
      <selection activeCell="AT1" sqref="AT1"/>
    </sheetView>
  </sheetViews>
  <sheetFormatPr defaultColWidth="9.00390625" defaultRowHeight="14.25" outlineLevelCol="1"/>
  <cols>
    <col min="1" max="1" width="11.375" style="2" bestFit="1" customWidth="1"/>
    <col min="2" max="2" width="13.125" style="2" bestFit="1" customWidth="1"/>
    <col min="3" max="5" width="11.25390625" style="2" bestFit="1" customWidth="1" outlineLevel="1"/>
    <col min="6" max="7" width="10.25390625" style="2" customWidth="1" outlineLevel="1"/>
    <col min="8" max="10" width="11.25390625" style="2" bestFit="1" customWidth="1" outlineLevel="1"/>
    <col min="11" max="13" width="10.25390625" style="2" bestFit="1" customWidth="1" outlineLevel="1"/>
    <col min="14" max="14" width="10.25390625" style="2" customWidth="1" outlineLevel="1"/>
    <col min="15" max="15" width="11.25390625" style="2" bestFit="1" customWidth="1" outlineLevel="1"/>
    <col min="16" max="17" width="10.25390625" style="2" bestFit="1" customWidth="1" outlineLevel="1"/>
    <col min="18" max="18" width="10.125" style="2" bestFit="1" customWidth="1" outlineLevel="1"/>
    <col min="19" max="20" width="10.25390625" style="2" bestFit="1" customWidth="1" outlineLevel="1"/>
    <col min="21" max="22" width="10.25390625" style="2" customWidth="1" outlineLevel="1"/>
    <col min="23" max="23" width="12.25390625" style="2" bestFit="1" customWidth="1" outlineLevel="1"/>
    <col min="24" max="25" width="11.25390625" style="2" bestFit="1" customWidth="1" outlineLevel="1"/>
    <col min="26" max="26" width="10.25390625" style="2" customWidth="1" outlineLevel="1"/>
    <col min="27" max="29" width="11.25390625" style="2" bestFit="1" customWidth="1" outlineLevel="1"/>
    <col min="30" max="30" width="12.25390625" style="2" bestFit="1" customWidth="1" outlineLevel="1"/>
    <col min="31" max="32" width="11.25390625" style="2" bestFit="1" customWidth="1" outlineLevel="1"/>
    <col min="33" max="33" width="10.25390625" style="2" customWidth="1" outlineLevel="1"/>
    <col min="34" max="35" width="10.25390625" style="2" bestFit="1" customWidth="1" outlineLevel="1"/>
    <col min="36" max="36" width="11.875" style="2" bestFit="1" customWidth="1" outlineLevel="1"/>
    <col min="37" max="39" width="10.25390625" style="2" bestFit="1" customWidth="1" outlineLevel="1"/>
    <col min="40" max="40" width="9.375" style="2" bestFit="1" customWidth="1" outlineLevel="1"/>
    <col min="41" max="41" width="9.00390625" style="2" customWidth="1" outlineLevel="1"/>
    <col min="42" max="45" width="9.375" style="2" bestFit="1" customWidth="1" outlineLevel="1"/>
    <col min="46" max="46" width="9.375" style="2" customWidth="1" outlineLevel="1"/>
    <col min="47" max="47" width="11.25390625" style="2" bestFit="1" customWidth="1" outlineLevel="1"/>
    <col min="48" max="113" width="8.50390625" style="2" bestFit="1" customWidth="1" outlineLevel="1"/>
    <col min="114" max="115" width="8.50390625" style="2" bestFit="1" customWidth="1"/>
    <col min="116" max="116" width="19.25390625" style="2" customWidth="1"/>
    <col min="117" max="167" width="8.50390625" style="2" bestFit="1" customWidth="1"/>
    <col min="168" max="168" width="10.25390625" style="2" bestFit="1" customWidth="1"/>
    <col min="169" max="16384" width="9.00390625" style="2" customWidth="1"/>
  </cols>
  <sheetData>
    <row r="1" spans="1:167" s="1" customFormat="1" ht="168">
      <c r="A1" s="4" t="s">
        <v>0</v>
      </c>
      <c r="B1" s="4"/>
      <c r="C1" s="5" t="s">
        <v>1</v>
      </c>
      <c r="D1" s="5" t="s">
        <v>2</v>
      </c>
      <c r="E1" s="5" t="s">
        <v>3</v>
      </c>
      <c r="F1" s="5" t="s">
        <v>4</v>
      </c>
      <c r="G1" s="5" t="s">
        <v>5</v>
      </c>
      <c r="H1" s="5" t="s">
        <v>5</v>
      </c>
      <c r="I1" s="5" t="s">
        <v>5</v>
      </c>
      <c r="J1" s="5" t="s">
        <v>5</v>
      </c>
      <c r="K1" s="5" t="s">
        <v>5</v>
      </c>
      <c r="L1" s="5" t="s">
        <v>6</v>
      </c>
      <c r="M1" s="5" t="s">
        <v>7</v>
      </c>
      <c r="N1" s="5" t="s">
        <v>8</v>
      </c>
      <c r="O1" s="5" t="s">
        <v>9</v>
      </c>
      <c r="P1" s="5" t="s">
        <v>10</v>
      </c>
      <c r="Q1" s="5" t="s">
        <v>11</v>
      </c>
      <c r="R1" s="5" t="s">
        <v>12</v>
      </c>
      <c r="S1" s="5" t="s">
        <v>13</v>
      </c>
      <c r="T1" s="5" t="s">
        <v>13</v>
      </c>
      <c r="U1" s="5" t="s">
        <v>14</v>
      </c>
      <c r="V1" s="5" t="s">
        <v>15</v>
      </c>
      <c r="W1" s="5" t="s">
        <v>16</v>
      </c>
      <c r="X1" s="5" t="s">
        <v>17</v>
      </c>
      <c r="Y1" s="5" t="s">
        <v>18</v>
      </c>
      <c r="Z1" s="5" t="s">
        <v>19</v>
      </c>
      <c r="AA1" s="5" t="s">
        <v>20</v>
      </c>
      <c r="AB1" s="5" t="s">
        <v>20</v>
      </c>
      <c r="AC1" s="5" t="s">
        <v>21</v>
      </c>
      <c r="AD1" s="5" t="s">
        <v>22</v>
      </c>
      <c r="AE1" s="5" t="s">
        <v>23</v>
      </c>
      <c r="AF1" s="5" t="s">
        <v>24</v>
      </c>
      <c r="AG1" s="5" t="s">
        <v>25</v>
      </c>
      <c r="AH1" s="5" t="s">
        <v>26</v>
      </c>
      <c r="AI1" s="5" t="s">
        <v>27</v>
      </c>
      <c r="AJ1" s="5" t="s">
        <v>28</v>
      </c>
      <c r="AK1" s="5" t="s">
        <v>29</v>
      </c>
      <c r="AL1" s="5" t="s">
        <v>30</v>
      </c>
      <c r="AM1" s="5" t="s">
        <v>31</v>
      </c>
      <c r="AN1" s="5" t="s">
        <v>32</v>
      </c>
      <c r="AO1" s="5" t="s">
        <v>33</v>
      </c>
      <c r="AP1" s="5" t="s">
        <v>34</v>
      </c>
      <c r="AQ1" s="5" t="s">
        <v>35</v>
      </c>
      <c r="AR1" s="5" t="s">
        <v>36</v>
      </c>
      <c r="AS1" s="5" t="s">
        <v>37</v>
      </c>
      <c r="AT1" s="5" t="s">
        <v>38</v>
      </c>
      <c r="AU1" s="5" t="s">
        <v>39</v>
      </c>
      <c r="AV1" s="5" t="s">
        <v>40</v>
      </c>
      <c r="AW1" s="5" t="s">
        <v>41</v>
      </c>
      <c r="AX1" s="5" t="s">
        <v>42</v>
      </c>
      <c r="AY1" s="5" t="s">
        <v>43</v>
      </c>
      <c r="AZ1" s="5" t="s">
        <v>44</v>
      </c>
      <c r="BA1" s="5" t="s">
        <v>45</v>
      </c>
      <c r="BB1" s="5" t="s">
        <v>46</v>
      </c>
      <c r="BC1" s="5" t="s">
        <v>47</v>
      </c>
      <c r="BD1" s="5" t="s">
        <v>48</v>
      </c>
      <c r="BE1" s="5" t="s">
        <v>49</v>
      </c>
      <c r="BF1" s="5" t="s">
        <v>50</v>
      </c>
      <c r="BG1" s="5" t="s">
        <v>51</v>
      </c>
      <c r="BH1" s="5" t="s">
        <v>52</v>
      </c>
      <c r="BI1" s="5" t="s">
        <v>53</v>
      </c>
      <c r="BJ1" s="5" t="s">
        <v>54</v>
      </c>
      <c r="BK1" s="5" t="s">
        <v>55</v>
      </c>
      <c r="BL1" s="5" t="s">
        <v>56</v>
      </c>
      <c r="BM1" s="5" t="s">
        <v>56</v>
      </c>
      <c r="BN1" s="5" t="s">
        <v>57</v>
      </c>
      <c r="BO1" s="5" t="s">
        <v>58</v>
      </c>
      <c r="BP1" s="5" t="s">
        <v>59</v>
      </c>
      <c r="BQ1" s="5" t="s">
        <v>60</v>
      </c>
      <c r="BR1" s="5" t="s">
        <v>61</v>
      </c>
      <c r="BS1" s="5" t="s">
        <v>62</v>
      </c>
      <c r="BT1" s="5" t="s">
        <v>63</v>
      </c>
      <c r="BU1" s="5" t="s">
        <v>64</v>
      </c>
      <c r="BV1" s="5" t="s">
        <v>65</v>
      </c>
      <c r="BW1" s="5" t="s">
        <v>66</v>
      </c>
      <c r="BX1" s="5" t="s">
        <v>67</v>
      </c>
      <c r="BY1" s="5" t="s">
        <v>68</v>
      </c>
      <c r="BZ1" s="5" t="s">
        <v>69</v>
      </c>
      <c r="CA1" s="5" t="s">
        <v>70</v>
      </c>
      <c r="CB1" s="5" t="s">
        <v>71</v>
      </c>
      <c r="CC1" s="5" t="s">
        <v>72</v>
      </c>
      <c r="CD1" s="5" t="s">
        <v>73</v>
      </c>
      <c r="CE1" s="5" t="s">
        <v>73</v>
      </c>
      <c r="CF1" s="5" t="s">
        <v>73</v>
      </c>
      <c r="CG1" s="5" t="s">
        <v>73</v>
      </c>
      <c r="CH1" s="5" t="s">
        <v>74</v>
      </c>
      <c r="CI1" s="5" t="s">
        <v>75</v>
      </c>
      <c r="CJ1" s="5" t="s">
        <v>76</v>
      </c>
      <c r="CK1" s="5" t="s">
        <v>49</v>
      </c>
      <c r="CL1" s="5" t="s">
        <v>77</v>
      </c>
      <c r="CM1" s="5" t="s">
        <v>78</v>
      </c>
      <c r="CN1" s="5" t="s">
        <v>79</v>
      </c>
      <c r="CO1" s="5" t="s">
        <v>80</v>
      </c>
      <c r="CP1" s="5" t="s">
        <v>81</v>
      </c>
      <c r="CQ1" s="5" t="s">
        <v>82</v>
      </c>
      <c r="CR1" s="5" t="s">
        <v>83</v>
      </c>
      <c r="CS1" s="5" t="s">
        <v>84</v>
      </c>
      <c r="CT1" s="5" t="s">
        <v>85</v>
      </c>
      <c r="CU1" s="5" t="s">
        <v>86</v>
      </c>
      <c r="CV1" s="5" t="s">
        <v>87</v>
      </c>
      <c r="CW1" s="5" t="s">
        <v>88</v>
      </c>
      <c r="CX1" s="5" t="s">
        <v>89</v>
      </c>
      <c r="CY1" s="5" t="s">
        <v>90</v>
      </c>
      <c r="CZ1" s="5" t="s">
        <v>91</v>
      </c>
      <c r="DA1" s="5" t="s">
        <v>92</v>
      </c>
      <c r="DB1" s="5" t="s">
        <v>93</v>
      </c>
      <c r="DC1" s="5" t="s">
        <v>94</v>
      </c>
      <c r="DD1" s="5" t="s">
        <v>95</v>
      </c>
      <c r="DE1" s="5" t="s">
        <v>96</v>
      </c>
      <c r="DF1" s="5" t="s">
        <v>97</v>
      </c>
      <c r="DG1" s="5" t="s">
        <v>97</v>
      </c>
      <c r="DH1" s="5" t="s">
        <v>97</v>
      </c>
      <c r="DI1" s="5" t="s">
        <v>98</v>
      </c>
      <c r="DJ1" s="5" t="s">
        <v>98</v>
      </c>
      <c r="DK1" s="5" t="s">
        <v>99</v>
      </c>
      <c r="DL1" s="5" t="s">
        <v>100</v>
      </c>
      <c r="DM1" s="5" t="s">
        <v>101</v>
      </c>
      <c r="DN1" s="5" t="s">
        <v>102</v>
      </c>
      <c r="DO1" s="5" t="s">
        <v>103</v>
      </c>
      <c r="DP1" s="5" t="s">
        <v>104</v>
      </c>
      <c r="DQ1" s="5" t="s">
        <v>105</v>
      </c>
      <c r="DR1" s="5" t="s">
        <v>106</v>
      </c>
      <c r="DS1" s="5" t="s">
        <v>107</v>
      </c>
      <c r="DT1" s="5" t="s">
        <v>108</v>
      </c>
      <c r="DU1" s="5" t="s">
        <v>109</v>
      </c>
      <c r="DV1" s="5" t="s">
        <v>110</v>
      </c>
      <c r="DW1" s="5" t="s">
        <v>111</v>
      </c>
      <c r="DX1" s="5" t="s">
        <v>112</v>
      </c>
      <c r="DY1" s="5" t="s">
        <v>113</v>
      </c>
      <c r="DZ1" s="5" t="s">
        <v>113</v>
      </c>
      <c r="EA1" s="5" t="s">
        <v>114</v>
      </c>
      <c r="EB1" s="5" t="s">
        <v>115</v>
      </c>
      <c r="EC1" s="5" t="s">
        <v>115</v>
      </c>
      <c r="ED1" s="5" t="s">
        <v>116</v>
      </c>
      <c r="EE1" s="5" t="s">
        <v>117</v>
      </c>
      <c r="EF1" s="5" t="s">
        <v>118</v>
      </c>
      <c r="EG1" s="5" t="s">
        <v>118</v>
      </c>
      <c r="EH1" s="5" t="s">
        <v>119</v>
      </c>
      <c r="EI1" s="5" t="s">
        <v>120</v>
      </c>
      <c r="EJ1" s="5" t="s">
        <v>121</v>
      </c>
      <c r="EK1" s="5" t="s">
        <v>122</v>
      </c>
      <c r="EL1" s="5" t="s">
        <v>123</v>
      </c>
      <c r="EM1" s="5" t="s">
        <v>124</v>
      </c>
      <c r="EN1" s="5" t="s">
        <v>125</v>
      </c>
      <c r="EO1" s="5" t="s">
        <v>126</v>
      </c>
      <c r="EP1" s="5" t="s">
        <v>127</v>
      </c>
      <c r="EQ1" s="5"/>
      <c r="ER1" s="5"/>
      <c r="ES1" s="5"/>
      <c r="ET1" s="5"/>
      <c r="EU1" s="5"/>
      <c r="EV1" s="5"/>
      <c r="EW1" s="5"/>
      <c r="EX1" s="5"/>
      <c r="EY1" s="5"/>
      <c r="EZ1" s="5"/>
      <c r="FA1" s="5"/>
      <c r="FB1" s="5"/>
      <c r="FC1" s="5"/>
      <c r="FD1" s="5"/>
      <c r="FE1" s="5"/>
      <c r="FF1" s="5"/>
      <c r="FG1" s="5"/>
      <c r="FH1" s="5"/>
      <c r="FI1" s="5"/>
      <c r="FJ1" s="5"/>
      <c r="FK1" s="5"/>
    </row>
    <row r="2" spans="1:167" s="1" customFormat="1" ht="92.25" customHeight="1">
      <c r="A2" s="4" t="s">
        <v>128</v>
      </c>
      <c r="B2" s="4"/>
      <c r="C2" s="5" t="s">
        <v>129</v>
      </c>
      <c r="D2" s="5" t="s">
        <v>129</v>
      </c>
      <c r="E2" s="5" t="s">
        <v>130</v>
      </c>
      <c r="F2" s="5" t="s">
        <v>131</v>
      </c>
      <c r="G2" s="5" t="s">
        <v>131</v>
      </c>
      <c r="H2" s="5" t="s">
        <v>132</v>
      </c>
      <c r="I2" s="5" t="s">
        <v>133</v>
      </c>
      <c r="J2" s="5" t="s">
        <v>130</v>
      </c>
      <c r="K2" s="5" t="s">
        <v>131</v>
      </c>
      <c r="L2" s="5" t="s">
        <v>134</v>
      </c>
      <c r="M2" s="5" t="s">
        <v>135</v>
      </c>
      <c r="N2" s="5" t="s">
        <v>136</v>
      </c>
      <c r="O2" s="5" t="s">
        <v>134</v>
      </c>
      <c r="P2" s="5" t="s">
        <v>134</v>
      </c>
      <c r="Q2" s="5" t="s">
        <v>136</v>
      </c>
      <c r="R2" s="5" t="s">
        <v>134</v>
      </c>
      <c r="S2" s="5" t="s">
        <v>137</v>
      </c>
      <c r="T2" s="5" t="s">
        <v>138</v>
      </c>
      <c r="U2" s="5" t="s">
        <v>131</v>
      </c>
      <c r="V2" s="5" t="s">
        <v>134</v>
      </c>
      <c r="W2" s="5" t="s">
        <v>139</v>
      </c>
      <c r="X2" s="5" t="s">
        <v>140</v>
      </c>
      <c r="Y2" s="5" t="s">
        <v>141</v>
      </c>
      <c r="Z2" s="5" t="s">
        <v>142</v>
      </c>
      <c r="AA2" s="5" t="s">
        <v>132</v>
      </c>
      <c r="AB2" s="5" t="s">
        <v>143</v>
      </c>
      <c r="AC2" s="14" t="s">
        <v>134</v>
      </c>
      <c r="AD2" s="5" t="s">
        <v>138</v>
      </c>
      <c r="AE2" s="5" t="s">
        <v>136</v>
      </c>
      <c r="AF2" s="5" t="s">
        <v>134</v>
      </c>
      <c r="AG2" s="5" t="s">
        <v>136</v>
      </c>
      <c r="AH2" s="5" t="s">
        <v>144</v>
      </c>
      <c r="AI2" s="5" t="s">
        <v>129</v>
      </c>
      <c r="AJ2" s="5" t="s">
        <v>135</v>
      </c>
      <c r="AK2" s="5" t="s">
        <v>131</v>
      </c>
      <c r="AL2" s="5" t="s">
        <v>145</v>
      </c>
      <c r="AM2" s="5" t="s">
        <v>146</v>
      </c>
      <c r="AN2" s="5" t="s">
        <v>137</v>
      </c>
      <c r="AO2" s="5" t="s">
        <v>134</v>
      </c>
      <c r="AP2" s="5" t="s">
        <v>147</v>
      </c>
      <c r="AQ2" s="5" t="s">
        <v>148</v>
      </c>
      <c r="AR2" s="5" t="s">
        <v>149</v>
      </c>
      <c r="AS2" s="5" t="s">
        <v>150</v>
      </c>
      <c r="AT2" s="5" t="s">
        <v>151</v>
      </c>
      <c r="AU2" s="5" t="s">
        <v>132</v>
      </c>
      <c r="AV2" s="5" t="s">
        <v>152</v>
      </c>
      <c r="AW2" s="5" t="s">
        <v>134</v>
      </c>
      <c r="AX2" s="5" t="s">
        <v>153</v>
      </c>
      <c r="AY2" s="5" t="s">
        <v>154</v>
      </c>
      <c r="AZ2" s="5" t="s">
        <v>155</v>
      </c>
      <c r="BA2" s="5" t="s">
        <v>137</v>
      </c>
      <c r="BB2" s="5" t="s">
        <v>155</v>
      </c>
      <c r="BC2" s="5" t="s">
        <v>144</v>
      </c>
      <c r="BD2" s="5" t="s">
        <v>134</v>
      </c>
      <c r="BE2" s="5" t="s">
        <v>137</v>
      </c>
      <c r="BF2" s="5" t="s">
        <v>135</v>
      </c>
      <c r="BG2" s="5" t="s">
        <v>156</v>
      </c>
      <c r="BH2" s="5" t="s">
        <v>156</v>
      </c>
      <c r="BI2" s="5" t="s">
        <v>157</v>
      </c>
      <c r="BJ2" s="5" t="s">
        <v>134</v>
      </c>
      <c r="BK2" s="5" t="s">
        <v>131</v>
      </c>
      <c r="BL2" s="5" t="s">
        <v>158</v>
      </c>
      <c r="BM2" s="5" t="s">
        <v>134</v>
      </c>
      <c r="BN2" s="5" t="s">
        <v>159</v>
      </c>
      <c r="BO2" s="5" t="s">
        <v>131</v>
      </c>
      <c r="BP2" s="5" t="s">
        <v>136</v>
      </c>
      <c r="BQ2" s="5" t="s">
        <v>129</v>
      </c>
      <c r="BR2" s="5" t="s">
        <v>160</v>
      </c>
      <c r="BS2" s="5" t="s">
        <v>154</v>
      </c>
      <c r="BT2" s="5" t="s">
        <v>148</v>
      </c>
      <c r="BU2" s="5" t="s">
        <v>132</v>
      </c>
      <c r="BV2" s="5" t="s">
        <v>161</v>
      </c>
      <c r="BW2" s="5" t="s">
        <v>134</v>
      </c>
      <c r="BX2" s="5" t="s">
        <v>162</v>
      </c>
      <c r="BY2" s="5" t="s">
        <v>163</v>
      </c>
      <c r="BZ2" s="5" t="s">
        <v>136</v>
      </c>
      <c r="CA2" s="5" t="s">
        <v>164</v>
      </c>
      <c r="CB2" s="5" t="s">
        <v>165</v>
      </c>
      <c r="CC2" s="5" t="s">
        <v>134</v>
      </c>
      <c r="CD2" s="5" t="s">
        <v>166</v>
      </c>
      <c r="CE2" s="5" t="s">
        <v>163</v>
      </c>
      <c r="CF2" s="5" t="s">
        <v>167</v>
      </c>
      <c r="CG2" s="5" t="s">
        <v>168</v>
      </c>
      <c r="CH2" s="5" t="s">
        <v>157</v>
      </c>
      <c r="CI2" s="5" t="s">
        <v>169</v>
      </c>
      <c r="CJ2" s="5" t="s">
        <v>169</v>
      </c>
      <c r="CK2" s="5" t="s">
        <v>170</v>
      </c>
      <c r="CL2" s="5" t="s">
        <v>171</v>
      </c>
      <c r="CM2" s="5" t="s">
        <v>170</v>
      </c>
      <c r="CN2" s="5" t="s">
        <v>146</v>
      </c>
      <c r="CO2" s="5" t="s">
        <v>132</v>
      </c>
      <c r="CP2" s="5" t="s">
        <v>150</v>
      </c>
      <c r="CQ2" s="5" t="s">
        <v>146</v>
      </c>
      <c r="CR2" s="5" t="s">
        <v>131</v>
      </c>
      <c r="CS2" s="5" t="s">
        <v>131</v>
      </c>
      <c r="CT2" s="5" t="s">
        <v>172</v>
      </c>
      <c r="CU2" s="5" t="s">
        <v>157</v>
      </c>
      <c r="CV2" s="5" t="s">
        <v>131</v>
      </c>
      <c r="CW2" s="5" t="s">
        <v>132</v>
      </c>
      <c r="CX2" s="5" t="s">
        <v>173</v>
      </c>
      <c r="CY2" s="5" t="s">
        <v>144</v>
      </c>
      <c r="CZ2" s="5" t="s">
        <v>161</v>
      </c>
      <c r="DA2" s="5" t="s">
        <v>174</v>
      </c>
      <c r="DB2" s="5" t="s">
        <v>163</v>
      </c>
      <c r="DC2" s="5" t="s">
        <v>175</v>
      </c>
      <c r="DD2" s="5" t="s">
        <v>176</v>
      </c>
      <c r="DE2" s="5" t="s">
        <v>135</v>
      </c>
      <c r="DF2" s="5" t="s">
        <v>134</v>
      </c>
      <c r="DG2" s="5" t="s">
        <v>177</v>
      </c>
      <c r="DH2" s="5" t="s">
        <v>178</v>
      </c>
      <c r="DI2" s="5" t="s">
        <v>179</v>
      </c>
      <c r="DJ2" s="5" t="s">
        <v>179</v>
      </c>
      <c r="DK2" s="5" t="s">
        <v>144</v>
      </c>
      <c r="DL2" s="5" t="s">
        <v>148</v>
      </c>
      <c r="DM2" s="5" t="s">
        <v>131</v>
      </c>
      <c r="DN2" s="5" t="s">
        <v>136</v>
      </c>
      <c r="DO2" s="5" t="s">
        <v>180</v>
      </c>
      <c r="DP2" s="5" t="s">
        <v>181</v>
      </c>
      <c r="DQ2" s="5" t="s">
        <v>182</v>
      </c>
      <c r="DR2" s="5" t="s">
        <v>163</v>
      </c>
      <c r="DS2" s="5" t="s">
        <v>183</v>
      </c>
      <c r="DT2" s="5" t="s">
        <v>176</v>
      </c>
      <c r="DU2" s="5" t="s">
        <v>170</v>
      </c>
      <c r="DV2" s="5" t="s">
        <v>176</v>
      </c>
      <c r="DW2" s="5" t="s">
        <v>183</v>
      </c>
      <c r="DX2" s="5" t="s">
        <v>149</v>
      </c>
      <c r="DY2" s="5" t="s">
        <v>138</v>
      </c>
      <c r="DZ2" s="5" t="s">
        <v>137</v>
      </c>
      <c r="EA2" s="5" t="s">
        <v>184</v>
      </c>
      <c r="EB2" s="5" t="s">
        <v>185</v>
      </c>
      <c r="EC2" s="5" t="s">
        <v>186</v>
      </c>
      <c r="ED2" s="5" t="s">
        <v>187</v>
      </c>
      <c r="EE2" s="5" t="s">
        <v>188</v>
      </c>
      <c r="EF2" s="5" t="s">
        <v>189</v>
      </c>
      <c r="EG2" s="5" t="s">
        <v>178</v>
      </c>
      <c r="EH2" s="5" t="s">
        <v>137</v>
      </c>
      <c r="EI2" s="5" t="s">
        <v>190</v>
      </c>
      <c r="EJ2" s="5" t="s">
        <v>137</v>
      </c>
      <c r="EK2" s="5" t="s">
        <v>131</v>
      </c>
      <c r="EL2" s="5" t="s">
        <v>131</v>
      </c>
      <c r="EM2" s="5" t="s">
        <v>137</v>
      </c>
      <c r="EN2" s="5" t="s">
        <v>137</v>
      </c>
      <c r="EO2" s="5" t="s">
        <v>131</v>
      </c>
      <c r="EP2" s="5" t="s">
        <v>131</v>
      </c>
      <c r="EQ2" s="5"/>
      <c r="ER2" s="5"/>
      <c r="ES2" s="5"/>
      <c r="ET2" s="5"/>
      <c r="EU2" s="5"/>
      <c r="EV2" s="5"/>
      <c r="EW2" s="5"/>
      <c r="EX2" s="5"/>
      <c r="EY2" s="5"/>
      <c r="EZ2" s="5"/>
      <c r="FA2" s="5"/>
      <c r="FB2" s="5"/>
      <c r="FC2" s="5"/>
      <c r="FD2" s="5"/>
      <c r="FE2" s="5"/>
      <c r="FF2" s="5"/>
      <c r="FG2" s="5"/>
      <c r="FH2" s="5"/>
      <c r="FI2" s="5"/>
      <c r="FJ2" s="5"/>
      <c r="FK2" s="5"/>
    </row>
    <row r="3" spans="1:167" s="2" customFormat="1" ht="18" customHeight="1">
      <c r="A3" s="6" t="s">
        <v>191</v>
      </c>
      <c r="B3" s="7">
        <f aca="true" t="shared" si="0" ref="B3:BM3">B4+B8</f>
        <v>31294.214160000003</v>
      </c>
      <c r="C3" s="8">
        <f t="shared" si="0"/>
        <v>871.5</v>
      </c>
      <c r="D3" s="8">
        <f t="shared" si="0"/>
        <v>28</v>
      </c>
      <c r="E3" s="8">
        <f t="shared" si="0"/>
        <v>1000</v>
      </c>
      <c r="F3" s="8">
        <f t="shared" si="0"/>
        <v>160</v>
      </c>
      <c r="G3" s="8">
        <f t="shared" si="0"/>
        <v>10</v>
      </c>
      <c r="H3" s="8">
        <f t="shared" si="0"/>
        <v>48.7</v>
      </c>
      <c r="I3" s="8">
        <f t="shared" si="0"/>
        <v>87.814</v>
      </c>
      <c r="J3" s="8">
        <f t="shared" si="0"/>
        <v>300</v>
      </c>
      <c r="K3" s="8">
        <f t="shared" si="0"/>
        <v>500</v>
      </c>
      <c r="L3" s="8">
        <f t="shared" si="0"/>
        <v>2.0416000000000003</v>
      </c>
      <c r="M3" s="8">
        <f t="shared" si="0"/>
        <v>40.63</v>
      </c>
      <c r="N3" s="8">
        <f t="shared" si="0"/>
        <v>170</v>
      </c>
      <c r="O3" s="8">
        <f t="shared" si="0"/>
        <v>2.6317500000000003</v>
      </c>
      <c r="P3" s="8">
        <f t="shared" si="0"/>
        <v>5.244</v>
      </c>
      <c r="Q3" s="8">
        <f t="shared" si="0"/>
        <v>177.83476</v>
      </c>
      <c r="R3" s="8">
        <f t="shared" si="0"/>
        <v>4.3212</v>
      </c>
      <c r="S3" s="8">
        <f t="shared" si="0"/>
        <v>54</v>
      </c>
      <c r="T3" s="8">
        <f t="shared" si="0"/>
        <v>80</v>
      </c>
      <c r="U3" s="8">
        <f t="shared" si="0"/>
        <v>476</v>
      </c>
      <c r="V3" s="8">
        <f t="shared" si="0"/>
        <v>113.3595</v>
      </c>
      <c r="W3" s="8">
        <f t="shared" si="0"/>
        <v>12.680000000000001</v>
      </c>
      <c r="X3" s="8">
        <f t="shared" si="0"/>
        <v>14</v>
      </c>
      <c r="Y3" s="8">
        <f t="shared" si="0"/>
        <v>30</v>
      </c>
      <c r="Z3" s="8">
        <f t="shared" si="0"/>
        <v>288</v>
      </c>
      <c r="AA3" s="8">
        <f t="shared" si="0"/>
        <v>689.0000000000001</v>
      </c>
      <c r="AB3" s="8">
        <f t="shared" si="0"/>
        <v>43.7332</v>
      </c>
      <c r="AC3" s="8">
        <f t="shared" si="0"/>
        <v>6.6554</v>
      </c>
      <c r="AD3" s="8">
        <f t="shared" si="0"/>
        <v>300</v>
      </c>
      <c r="AE3" s="8">
        <f t="shared" si="0"/>
        <v>1720</v>
      </c>
      <c r="AF3" s="8">
        <f t="shared" si="0"/>
        <v>5.126899999999999</v>
      </c>
      <c r="AG3" s="8">
        <f t="shared" si="0"/>
        <v>2947.1999999999994</v>
      </c>
      <c r="AH3" s="8">
        <f t="shared" si="0"/>
        <v>43.9</v>
      </c>
      <c r="AI3" s="8">
        <f t="shared" si="0"/>
        <v>1092</v>
      </c>
      <c r="AJ3" s="8">
        <f t="shared" si="0"/>
        <v>204.20000000000002</v>
      </c>
      <c r="AK3" s="15">
        <f t="shared" si="0"/>
        <v>176.20000000000002</v>
      </c>
      <c r="AL3" s="15">
        <f t="shared" si="0"/>
        <v>122.6013</v>
      </c>
      <c r="AM3" s="15">
        <f t="shared" si="0"/>
        <v>1500.0000000000002</v>
      </c>
      <c r="AN3" s="15">
        <f t="shared" si="0"/>
        <v>780</v>
      </c>
      <c r="AO3" s="15">
        <f t="shared" si="0"/>
        <v>106.7422</v>
      </c>
      <c r="AP3" s="15">
        <f t="shared" si="0"/>
        <v>1000</v>
      </c>
      <c r="AQ3" s="15">
        <f t="shared" si="0"/>
        <v>149.2125</v>
      </c>
      <c r="AR3" s="15">
        <f t="shared" si="0"/>
        <v>2</v>
      </c>
      <c r="AS3" s="15">
        <f t="shared" si="0"/>
        <v>120.00000000000001</v>
      </c>
      <c r="AT3" s="15">
        <f t="shared" si="0"/>
        <v>8.6426</v>
      </c>
      <c r="AU3" s="15">
        <f t="shared" si="0"/>
        <v>712</v>
      </c>
      <c r="AV3" s="15">
        <f t="shared" si="0"/>
        <v>18</v>
      </c>
      <c r="AW3" s="15">
        <f t="shared" si="0"/>
        <v>4.0469</v>
      </c>
      <c r="AX3" s="15">
        <f t="shared" si="0"/>
        <v>69.09</v>
      </c>
      <c r="AY3" s="15">
        <f t="shared" si="0"/>
        <v>32.4</v>
      </c>
      <c r="AZ3" s="15">
        <f t="shared" si="0"/>
        <v>23.24</v>
      </c>
      <c r="BA3" s="15">
        <f t="shared" si="0"/>
        <v>20</v>
      </c>
      <c r="BB3" s="15">
        <f t="shared" si="0"/>
        <v>48.3</v>
      </c>
      <c r="BC3" s="15">
        <f t="shared" si="0"/>
        <v>16.5</v>
      </c>
      <c r="BD3" s="15">
        <f t="shared" si="0"/>
        <v>2.4795</v>
      </c>
      <c r="BE3" s="15">
        <f t="shared" si="0"/>
        <v>200.7</v>
      </c>
      <c r="BF3" s="15">
        <f t="shared" si="0"/>
        <v>215.69000000000003</v>
      </c>
      <c r="BG3" s="15">
        <f t="shared" si="0"/>
        <v>60</v>
      </c>
      <c r="BH3" s="15">
        <f t="shared" si="0"/>
        <v>400</v>
      </c>
      <c r="BI3" s="15">
        <f t="shared" si="0"/>
        <v>6.975999999999999</v>
      </c>
      <c r="BJ3" s="15">
        <f t="shared" si="0"/>
        <v>1.9040000000000001</v>
      </c>
      <c r="BK3" s="15">
        <f t="shared" si="0"/>
        <v>85.85</v>
      </c>
      <c r="BL3" s="15">
        <f t="shared" si="0"/>
        <v>4.0824</v>
      </c>
      <c r="BM3" s="15">
        <f t="shared" si="0"/>
        <v>97.9542</v>
      </c>
      <c r="BN3" s="15">
        <f aca="true" t="shared" si="1" ref="BN3:DY3">BN4+BN8</f>
        <v>4</v>
      </c>
      <c r="BO3" s="15">
        <f t="shared" si="1"/>
        <v>78</v>
      </c>
      <c r="BP3" s="15">
        <f t="shared" si="1"/>
        <v>45.00000000000001</v>
      </c>
      <c r="BQ3" s="15">
        <f t="shared" si="1"/>
        <v>228.5</v>
      </c>
      <c r="BR3" s="15">
        <f t="shared" si="1"/>
        <v>248</v>
      </c>
      <c r="BS3" s="15">
        <f t="shared" si="1"/>
        <v>32.4</v>
      </c>
      <c r="BT3" s="15">
        <f t="shared" si="1"/>
        <v>92.302917</v>
      </c>
      <c r="BU3" s="15">
        <f t="shared" si="1"/>
        <v>21.9799</v>
      </c>
      <c r="BV3" s="15">
        <f t="shared" si="1"/>
        <v>2.3975</v>
      </c>
      <c r="BW3" s="15">
        <f t="shared" si="1"/>
        <v>1.43</v>
      </c>
      <c r="BX3" s="15">
        <f t="shared" si="1"/>
        <v>150</v>
      </c>
      <c r="BY3" s="15">
        <f t="shared" si="1"/>
        <v>650</v>
      </c>
      <c r="BZ3" s="15">
        <f t="shared" si="1"/>
        <v>483.59999999999997</v>
      </c>
      <c r="CA3" s="15">
        <f t="shared" si="1"/>
        <v>850</v>
      </c>
      <c r="CB3" s="15">
        <f t="shared" si="1"/>
        <v>4</v>
      </c>
      <c r="CC3" s="15">
        <f t="shared" si="1"/>
        <v>3.4047</v>
      </c>
      <c r="CD3" s="15">
        <f t="shared" si="1"/>
        <v>304.52209999999997</v>
      </c>
      <c r="CE3" s="15">
        <f t="shared" si="1"/>
        <v>610</v>
      </c>
      <c r="CF3" s="15">
        <f t="shared" si="1"/>
        <v>208</v>
      </c>
      <c r="CG3" s="15">
        <f t="shared" si="1"/>
        <v>105.0266</v>
      </c>
      <c r="CH3" s="15">
        <f t="shared" si="1"/>
        <v>152.54</v>
      </c>
      <c r="CI3" s="15">
        <f t="shared" si="1"/>
        <v>1.0200000000000002</v>
      </c>
      <c r="CJ3" s="15">
        <f t="shared" si="1"/>
        <v>6.454</v>
      </c>
      <c r="CK3" s="15">
        <f t="shared" si="1"/>
        <v>17.11</v>
      </c>
      <c r="CL3" s="15">
        <f t="shared" si="1"/>
        <v>64.62</v>
      </c>
      <c r="CM3" s="15">
        <f t="shared" si="1"/>
        <v>168.78000000000003</v>
      </c>
      <c r="CN3" s="15">
        <f t="shared" si="1"/>
        <v>83</v>
      </c>
      <c r="CO3" s="15">
        <f t="shared" si="1"/>
        <v>1000</v>
      </c>
      <c r="CP3" s="15">
        <f t="shared" si="1"/>
        <v>150</v>
      </c>
      <c r="CQ3" s="15">
        <f t="shared" si="1"/>
        <v>421</v>
      </c>
      <c r="CR3" s="15">
        <f t="shared" si="1"/>
        <v>1669.4</v>
      </c>
      <c r="CS3" s="15">
        <f t="shared" si="1"/>
        <v>180</v>
      </c>
      <c r="CT3" s="15">
        <f t="shared" si="1"/>
        <v>68</v>
      </c>
      <c r="CU3" s="15">
        <f t="shared" si="1"/>
        <v>251</v>
      </c>
      <c r="CV3" s="15">
        <f t="shared" si="1"/>
        <v>30</v>
      </c>
      <c r="CW3" s="15">
        <f t="shared" si="1"/>
        <v>89.22</v>
      </c>
      <c r="CX3" s="15">
        <f t="shared" si="1"/>
        <v>3</v>
      </c>
      <c r="CY3" s="15">
        <f t="shared" si="1"/>
        <v>29</v>
      </c>
      <c r="CZ3" s="15">
        <f t="shared" si="1"/>
        <v>17</v>
      </c>
      <c r="DA3" s="15">
        <f t="shared" si="1"/>
        <v>30</v>
      </c>
      <c r="DB3" s="15">
        <f t="shared" si="1"/>
        <v>870</v>
      </c>
      <c r="DC3" s="15">
        <f t="shared" si="1"/>
        <v>4.485</v>
      </c>
      <c r="DD3" s="15">
        <f t="shared" si="1"/>
        <v>10.600000000000001</v>
      </c>
      <c r="DE3" s="15">
        <f t="shared" si="1"/>
        <v>500.25000000000006</v>
      </c>
      <c r="DF3" s="15">
        <f t="shared" si="1"/>
        <v>83.42945</v>
      </c>
      <c r="DG3" s="15">
        <f t="shared" si="1"/>
        <v>5.3764</v>
      </c>
      <c r="DH3" s="15">
        <f t="shared" si="1"/>
        <v>22.50385</v>
      </c>
      <c r="DI3" s="15">
        <f t="shared" si="1"/>
        <v>60</v>
      </c>
      <c r="DJ3" s="15">
        <f t="shared" si="1"/>
        <v>2</v>
      </c>
      <c r="DK3" s="15">
        <f t="shared" si="1"/>
        <v>4.4</v>
      </c>
      <c r="DL3" s="15">
        <f t="shared" si="1"/>
        <v>294.2092130000001</v>
      </c>
      <c r="DM3" s="15">
        <f t="shared" si="1"/>
        <v>220</v>
      </c>
      <c r="DN3" s="15">
        <f t="shared" si="1"/>
        <v>40</v>
      </c>
      <c r="DO3" s="15">
        <f t="shared" si="1"/>
        <v>729</v>
      </c>
      <c r="DP3" s="15">
        <f t="shared" si="1"/>
        <v>13.143999999999998</v>
      </c>
      <c r="DQ3" s="15">
        <f t="shared" si="1"/>
        <v>5</v>
      </c>
      <c r="DR3" s="15">
        <f t="shared" si="1"/>
        <v>73.0968</v>
      </c>
      <c r="DS3" s="15">
        <f t="shared" si="1"/>
        <v>13.6944</v>
      </c>
      <c r="DT3" s="15">
        <f t="shared" si="1"/>
        <v>4</v>
      </c>
      <c r="DU3" s="15">
        <f t="shared" si="1"/>
        <v>58.11512</v>
      </c>
      <c r="DV3" s="15">
        <f t="shared" si="1"/>
        <v>33.46</v>
      </c>
      <c r="DW3" s="15">
        <f t="shared" si="1"/>
        <v>27.0123</v>
      </c>
      <c r="DX3" s="15">
        <f t="shared" si="1"/>
        <v>-2</v>
      </c>
      <c r="DY3" s="15">
        <f t="shared" si="1"/>
        <v>28.79</v>
      </c>
      <c r="DZ3" s="15">
        <f aca="true" t="shared" si="2" ref="DZ3:FK3">DZ4+DZ8</f>
        <v>60.99999999999999</v>
      </c>
      <c r="EA3" s="15">
        <f t="shared" si="2"/>
        <v>5</v>
      </c>
      <c r="EB3" s="15">
        <f t="shared" si="2"/>
        <v>25</v>
      </c>
      <c r="EC3" s="15">
        <f t="shared" si="2"/>
        <v>54.34</v>
      </c>
      <c r="ED3" s="15">
        <f t="shared" si="2"/>
        <v>200</v>
      </c>
      <c r="EE3" s="15">
        <f t="shared" si="2"/>
        <v>316.656</v>
      </c>
      <c r="EF3" s="15">
        <f t="shared" si="2"/>
        <v>59</v>
      </c>
      <c r="EG3" s="15">
        <f t="shared" si="2"/>
        <v>14.329999999999998</v>
      </c>
      <c r="EH3" s="15">
        <f t="shared" si="2"/>
        <v>139.93</v>
      </c>
      <c r="EI3" s="15">
        <f t="shared" si="2"/>
        <v>17.499999999999996</v>
      </c>
      <c r="EJ3" s="15">
        <f t="shared" si="2"/>
        <v>75</v>
      </c>
      <c r="EK3" s="15">
        <f t="shared" si="2"/>
        <v>1.5</v>
      </c>
      <c r="EL3" s="15">
        <f t="shared" si="2"/>
        <v>12.500000000000002</v>
      </c>
      <c r="EM3" s="15">
        <f t="shared" si="2"/>
        <v>3</v>
      </c>
      <c r="EN3" s="15">
        <f t="shared" si="2"/>
        <v>105</v>
      </c>
      <c r="EO3" s="15">
        <f t="shared" si="2"/>
        <v>37</v>
      </c>
      <c r="EP3" s="15">
        <f t="shared" si="2"/>
        <v>1000</v>
      </c>
      <c r="EQ3" s="15">
        <f t="shared" si="2"/>
        <v>0</v>
      </c>
      <c r="ER3" s="15">
        <f t="shared" si="2"/>
        <v>0</v>
      </c>
      <c r="ES3" s="15">
        <f t="shared" si="2"/>
        <v>0</v>
      </c>
      <c r="ET3" s="15">
        <f t="shared" si="2"/>
        <v>0</v>
      </c>
      <c r="EU3" s="15">
        <f t="shared" si="2"/>
        <v>0</v>
      </c>
      <c r="EV3" s="15">
        <f t="shared" si="2"/>
        <v>0</v>
      </c>
      <c r="EW3" s="15">
        <f t="shared" si="2"/>
        <v>0</v>
      </c>
      <c r="EX3" s="15">
        <f t="shared" si="2"/>
        <v>0</v>
      </c>
      <c r="EY3" s="15">
        <f t="shared" si="2"/>
        <v>0</v>
      </c>
      <c r="EZ3" s="15">
        <f t="shared" si="2"/>
        <v>0</v>
      </c>
      <c r="FA3" s="15">
        <f t="shared" si="2"/>
        <v>0</v>
      </c>
      <c r="FB3" s="15">
        <f t="shared" si="2"/>
        <v>0</v>
      </c>
      <c r="FC3" s="15">
        <f t="shared" si="2"/>
        <v>0</v>
      </c>
      <c r="FD3" s="15">
        <f t="shared" si="2"/>
        <v>0</v>
      </c>
      <c r="FE3" s="15">
        <f t="shared" si="2"/>
        <v>0</v>
      </c>
      <c r="FF3" s="15">
        <f t="shared" si="2"/>
        <v>0</v>
      </c>
      <c r="FG3" s="15">
        <f t="shared" si="2"/>
        <v>0</v>
      </c>
      <c r="FH3" s="15">
        <f t="shared" si="2"/>
        <v>0</v>
      </c>
      <c r="FI3" s="15">
        <f t="shared" si="2"/>
        <v>0</v>
      </c>
      <c r="FJ3" s="15">
        <f t="shared" si="2"/>
        <v>0</v>
      </c>
      <c r="FK3" s="15">
        <f t="shared" si="2"/>
        <v>0</v>
      </c>
    </row>
    <row r="4" spans="1:167" s="2" customFormat="1" ht="18" customHeight="1">
      <c r="A4" s="6" t="s">
        <v>192</v>
      </c>
      <c r="B4" s="7">
        <f aca="true" t="shared" si="3" ref="B4:B21">SUM(C4:FK4)</f>
        <v>3116.07617</v>
      </c>
      <c r="C4" s="8">
        <f aca="true" t="shared" si="4" ref="C4:BN4">SUM(C5:C7)</f>
        <v>90</v>
      </c>
      <c r="D4" s="8">
        <f t="shared" si="4"/>
        <v>0</v>
      </c>
      <c r="E4" s="8">
        <f t="shared" si="4"/>
        <v>0</v>
      </c>
      <c r="F4" s="8">
        <f t="shared" si="4"/>
        <v>0</v>
      </c>
      <c r="G4" s="8">
        <f t="shared" si="4"/>
        <v>0</v>
      </c>
      <c r="H4" s="8">
        <f t="shared" si="4"/>
        <v>0</v>
      </c>
      <c r="I4" s="8">
        <f t="shared" si="4"/>
        <v>0</v>
      </c>
      <c r="J4" s="8">
        <f t="shared" si="4"/>
        <v>0</v>
      </c>
      <c r="K4" s="8">
        <f t="shared" si="4"/>
        <v>0</v>
      </c>
      <c r="L4" s="8">
        <f t="shared" si="4"/>
        <v>0.20479999999999998</v>
      </c>
      <c r="M4" s="8">
        <f t="shared" si="4"/>
        <v>0</v>
      </c>
      <c r="N4" s="8">
        <f t="shared" si="4"/>
        <v>0</v>
      </c>
      <c r="O4" s="8">
        <f t="shared" si="4"/>
        <v>0.27225</v>
      </c>
      <c r="P4" s="8">
        <f t="shared" si="4"/>
        <v>0.5387</v>
      </c>
      <c r="Q4" s="8">
        <f t="shared" si="4"/>
        <v>28</v>
      </c>
      <c r="R4" s="8">
        <f t="shared" si="4"/>
        <v>0.3601</v>
      </c>
      <c r="S4" s="8">
        <f t="shared" si="4"/>
        <v>4</v>
      </c>
      <c r="T4" s="8">
        <f t="shared" si="4"/>
        <v>15</v>
      </c>
      <c r="U4" s="8">
        <f t="shared" si="4"/>
        <v>0</v>
      </c>
      <c r="V4" s="8">
        <f t="shared" si="4"/>
        <v>9.6828</v>
      </c>
      <c r="W4" s="8">
        <f t="shared" si="4"/>
        <v>1.99</v>
      </c>
      <c r="X4" s="8">
        <f t="shared" si="4"/>
        <v>14</v>
      </c>
      <c r="Y4" s="8">
        <f t="shared" si="4"/>
        <v>0</v>
      </c>
      <c r="Z4" s="8">
        <f t="shared" si="4"/>
        <v>33.9301</v>
      </c>
      <c r="AA4" s="8">
        <f t="shared" si="4"/>
        <v>44.670199999999994</v>
      </c>
      <c r="AB4" s="8">
        <f t="shared" si="4"/>
        <v>43.7332</v>
      </c>
      <c r="AC4" s="8">
        <f t="shared" si="4"/>
        <v>0.5564</v>
      </c>
      <c r="AD4" s="8">
        <f t="shared" si="4"/>
        <v>0</v>
      </c>
      <c r="AE4" s="8">
        <f t="shared" si="4"/>
        <v>0</v>
      </c>
      <c r="AF4" s="8">
        <f t="shared" si="4"/>
        <v>0.4175</v>
      </c>
      <c r="AG4" s="8">
        <f t="shared" si="4"/>
        <v>188</v>
      </c>
      <c r="AH4" s="8">
        <f t="shared" si="4"/>
        <v>10.899999999999999</v>
      </c>
      <c r="AI4" s="8">
        <f t="shared" si="4"/>
        <v>168</v>
      </c>
      <c r="AJ4" s="8">
        <f t="shared" si="4"/>
        <v>23.990000000000002</v>
      </c>
      <c r="AK4" s="15">
        <f t="shared" si="4"/>
        <v>15.8</v>
      </c>
      <c r="AL4" s="15">
        <f t="shared" si="4"/>
        <v>20.3462</v>
      </c>
      <c r="AM4" s="15">
        <f t="shared" si="4"/>
        <v>100.5851</v>
      </c>
      <c r="AN4" s="15">
        <f t="shared" si="4"/>
        <v>150</v>
      </c>
      <c r="AO4" s="15">
        <f t="shared" si="4"/>
        <v>9.2914</v>
      </c>
      <c r="AP4" s="15">
        <f t="shared" si="4"/>
        <v>485</v>
      </c>
      <c r="AQ4" s="15">
        <f t="shared" si="4"/>
        <v>30</v>
      </c>
      <c r="AR4" s="15">
        <f t="shared" si="4"/>
        <v>0</v>
      </c>
      <c r="AS4" s="15">
        <f t="shared" si="4"/>
        <v>20.7003</v>
      </c>
      <c r="AT4" s="15">
        <f t="shared" si="4"/>
        <v>1.9781</v>
      </c>
      <c r="AU4" s="15">
        <f t="shared" si="4"/>
        <v>119</v>
      </c>
      <c r="AV4" s="15">
        <f t="shared" si="4"/>
        <v>18</v>
      </c>
      <c r="AW4" s="15">
        <f t="shared" si="4"/>
        <v>0.3432</v>
      </c>
      <c r="AX4" s="15">
        <f t="shared" si="4"/>
        <v>15.22</v>
      </c>
      <c r="AY4" s="15">
        <f t="shared" si="4"/>
        <v>20.4</v>
      </c>
      <c r="AZ4" s="15">
        <f t="shared" si="4"/>
        <v>4.359999999999999</v>
      </c>
      <c r="BA4" s="15">
        <f t="shared" si="4"/>
        <v>0</v>
      </c>
      <c r="BB4" s="15">
        <f t="shared" si="4"/>
        <v>12.899999999999999</v>
      </c>
      <c r="BC4" s="15">
        <f t="shared" si="4"/>
        <v>7.5</v>
      </c>
      <c r="BD4" s="15">
        <f t="shared" si="4"/>
        <v>0.2175</v>
      </c>
      <c r="BE4" s="15">
        <f t="shared" si="4"/>
        <v>0</v>
      </c>
      <c r="BF4" s="15">
        <f t="shared" si="4"/>
        <v>24.389999999999997</v>
      </c>
      <c r="BG4" s="15">
        <f t="shared" si="4"/>
        <v>0</v>
      </c>
      <c r="BH4" s="15">
        <f t="shared" si="4"/>
        <v>50</v>
      </c>
      <c r="BI4" s="15">
        <f t="shared" si="4"/>
        <v>1.0063</v>
      </c>
      <c r="BJ4" s="15">
        <f t="shared" si="4"/>
        <v>0.1632</v>
      </c>
      <c r="BK4" s="15">
        <f t="shared" si="4"/>
        <v>0</v>
      </c>
      <c r="BL4" s="15">
        <f t="shared" si="4"/>
        <v>0</v>
      </c>
      <c r="BM4" s="15">
        <f t="shared" si="4"/>
        <v>9.2958</v>
      </c>
      <c r="BN4" s="15">
        <f t="shared" si="4"/>
        <v>0</v>
      </c>
      <c r="BO4" s="15">
        <f aca="true" t="shared" si="5" ref="BO4:DZ4">SUM(BO5:BO7)</f>
        <v>5</v>
      </c>
      <c r="BP4" s="15">
        <f t="shared" si="5"/>
        <v>5.6</v>
      </c>
      <c r="BQ4" s="15">
        <f t="shared" si="5"/>
        <v>56</v>
      </c>
      <c r="BR4" s="15">
        <f t="shared" si="5"/>
        <v>0</v>
      </c>
      <c r="BS4" s="15">
        <f t="shared" si="5"/>
        <v>20.4</v>
      </c>
      <c r="BT4" s="15">
        <f t="shared" si="5"/>
        <v>6.142</v>
      </c>
      <c r="BU4" s="15">
        <f t="shared" si="5"/>
        <v>0</v>
      </c>
      <c r="BV4" s="15">
        <f t="shared" si="5"/>
        <v>2.3975</v>
      </c>
      <c r="BW4" s="15">
        <f t="shared" si="5"/>
        <v>0.11959999999999998</v>
      </c>
      <c r="BX4" s="15">
        <f t="shared" si="5"/>
        <v>45</v>
      </c>
      <c r="BY4" s="15">
        <f t="shared" si="5"/>
        <v>203</v>
      </c>
      <c r="BZ4" s="15">
        <f t="shared" si="5"/>
        <v>29.400000000000002</v>
      </c>
      <c r="CA4" s="15">
        <f t="shared" si="5"/>
        <v>0</v>
      </c>
      <c r="CB4" s="15">
        <f t="shared" si="5"/>
        <v>0</v>
      </c>
      <c r="CC4" s="15">
        <f t="shared" si="5"/>
        <v>0.29250000000000004</v>
      </c>
      <c r="CD4" s="15">
        <f t="shared" si="5"/>
        <v>5.5109</v>
      </c>
      <c r="CE4" s="15">
        <f t="shared" si="5"/>
        <v>74.8991</v>
      </c>
      <c r="CF4" s="15">
        <f t="shared" si="5"/>
        <v>0</v>
      </c>
      <c r="CG4" s="15">
        <f t="shared" si="5"/>
        <v>0</v>
      </c>
      <c r="CH4" s="15">
        <f t="shared" si="5"/>
        <v>24.12</v>
      </c>
      <c r="CI4" s="15">
        <f t="shared" si="5"/>
        <v>0.24</v>
      </c>
      <c r="CJ4" s="15">
        <f t="shared" si="5"/>
        <v>1.5369000000000002</v>
      </c>
      <c r="CK4" s="15">
        <f t="shared" si="5"/>
        <v>0</v>
      </c>
      <c r="CL4" s="15">
        <f t="shared" si="5"/>
        <v>20.04</v>
      </c>
      <c r="CM4" s="15">
        <f t="shared" si="5"/>
        <v>0</v>
      </c>
      <c r="CN4" s="15">
        <f t="shared" si="5"/>
        <v>0</v>
      </c>
      <c r="CO4" s="15">
        <f t="shared" si="5"/>
        <v>0</v>
      </c>
      <c r="CP4" s="15">
        <f t="shared" si="5"/>
        <v>23.6584</v>
      </c>
      <c r="CQ4" s="15">
        <f t="shared" si="5"/>
        <v>0</v>
      </c>
      <c r="CR4" s="15">
        <f t="shared" si="5"/>
        <v>0</v>
      </c>
      <c r="CS4" s="15">
        <f t="shared" si="5"/>
        <v>20</v>
      </c>
      <c r="CT4" s="15">
        <f t="shared" si="5"/>
        <v>8.299999999999999</v>
      </c>
      <c r="CU4" s="15">
        <f t="shared" si="5"/>
        <v>60</v>
      </c>
      <c r="CV4" s="15">
        <f t="shared" si="5"/>
        <v>0</v>
      </c>
      <c r="CW4" s="15">
        <f t="shared" si="5"/>
        <v>30.919999999999998</v>
      </c>
      <c r="CX4" s="15">
        <f t="shared" si="5"/>
        <v>3</v>
      </c>
      <c r="CY4" s="15">
        <f t="shared" si="5"/>
        <v>3.8000000000000003</v>
      </c>
      <c r="CZ4" s="15">
        <f t="shared" si="5"/>
        <v>3</v>
      </c>
      <c r="DA4" s="15">
        <f t="shared" si="5"/>
        <v>20</v>
      </c>
      <c r="DB4" s="15">
        <f t="shared" si="5"/>
        <v>0</v>
      </c>
      <c r="DC4" s="15">
        <f t="shared" si="5"/>
        <v>0</v>
      </c>
      <c r="DD4" s="15">
        <f t="shared" si="5"/>
        <v>3.8</v>
      </c>
      <c r="DE4" s="15">
        <f t="shared" si="5"/>
        <v>58.45</v>
      </c>
      <c r="DF4" s="15">
        <f t="shared" si="5"/>
        <v>9.911999999999999</v>
      </c>
      <c r="DG4" s="15">
        <f t="shared" si="5"/>
        <v>0</v>
      </c>
      <c r="DH4" s="15">
        <f t="shared" si="5"/>
        <v>0</v>
      </c>
      <c r="DI4" s="15">
        <f t="shared" si="5"/>
        <v>0</v>
      </c>
      <c r="DJ4" s="15">
        <f t="shared" si="5"/>
        <v>0.52</v>
      </c>
      <c r="DK4" s="15">
        <f t="shared" si="5"/>
        <v>0.2</v>
      </c>
      <c r="DL4" s="15">
        <f t="shared" si="5"/>
        <v>29.374</v>
      </c>
      <c r="DM4" s="15">
        <f t="shared" si="5"/>
        <v>0</v>
      </c>
      <c r="DN4" s="15">
        <f t="shared" si="5"/>
        <v>0</v>
      </c>
      <c r="DO4" s="15">
        <f t="shared" si="5"/>
        <v>60</v>
      </c>
      <c r="DP4" s="15">
        <f t="shared" si="5"/>
        <v>1.619</v>
      </c>
      <c r="DQ4" s="15">
        <f t="shared" si="5"/>
        <v>0</v>
      </c>
      <c r="DR4" s="15">
        <f t="shared" si="5"/>
        <v>0</v>
      </c>
      <c r="DS4" s="15">
        <f t="shared" si="5"/>
        <v>1.68</v>
      </c>
      <c r="DT4" s="15">
        <f t="shared" si="5"/>
        <v>0.8</v>
      </c>
      <c r="DU4" s="15">
        <f t="shared" si="5"/>
        <v>58.11512</v>
      </c>
      <c r="DV4" s="15">
        <f t="shared" si="5"/>
        <v>14.85</v>
      </c>
      <c r="DW4" s="15">
        <f t="shared" si="5"/>
        <v>0</v>
      </c>
      <c r="DX4" s="15">
        <f t="shared" si="5"/>
        <v>0</v>
      </c>
      <c r="DY4" s="15">
        <f t="shared" si="5"/>
        <v>0.89</v>
      </c>
      <c r="DZ4" s="15">
        <f t="shared" si="5"/>
        <v>6.11</v>
      </c>
      <c r="EA4" s="15">
        <f aca="true" t="shared" si="6" ref="EA4:FK4">SUM(EA5:EA7)</f>
        <v>0</v>
      </c>
      <c r="EB4" s="15">
        <f t="shared" si="6"/>
        <v>0</v>
      </c>
      <c r="EC4" s="15">
        <f t="shared" si="6"/>
        <v>0</v>
      </c>
      <c r="ED4" s="15">
        <f t="shared" si="6"/>
        <v>0</v>
      </c>
      <c r="EE4" s="15">
        <f t="shared" si="6"/>
        <v>316.656</v>
      </c>
      <c r="EF4" s="15">
        <f t="shared" si="6"/>
        <v>7.37</v>
      </c>
      <c r="EG4" s="15">
        <f t="shared" si="6"/>
        <v>0</v>
      </c>
      <c r="EH4" s="15">
        <f t="shared" si="6"/>
        <v>20.26</v>
      </c>
      <c r="EI4" s="15">
        <f t="shared" si="6"/>
        <v>0.4</v>
      </c>
      <c r="EJ4" s="15">
        <f t="shared" si="6"/>
        <v>45</v>
      </c>
      <c r="EK4" s="15">
        <f t="shared" si="6"/>
        <v>0.45</v>
      </c>
      <c r="EL4" s="15">
        <f t="shared" si="6"/>
        <v>1.5</v>
      </c>
      <c r="EM4" s="15">
        <f t="shared" si="6"/>
        <v>0</v>
      </c>
      <c r="EN4" s="15">
        <f t="shared" si="6"/>
        <v>11</v>
      </c>
      <c r="EO4" s="15">
        <f t="shared" si="6"/>
        <v>0</v>
      </c>
      <c r="EP4" s="15">
        <f t="shared" si="6"/>
        <v>0</v>
      </c>
      <c r="EQ4" s="15">
        <f t="shared" si="6"/>
        <v>0</v>
      </c>
      <c r="ER4" s="15">
        <f t="shared" si="6"/>
        <v>0</v>
      </c>
      <c r="ES4" s="15">
        <f t="shared" si="6"/>
        <v>0</v>
      </c>
      <c r="ET4" s="15">
        <f t="shared" si="6"/>
        <v>0</v>
      </c>
      <c r="EU4" s="15">
        <f t="shared" si="6"/>
        <v>0</v>
      </c>
      <c r="EV4" s="15">
        <f t="shared" si="6"/>
        <v>0</v>
      </c>
      <c r="EW4" s="15">
        <f t="shared" si="6"/>
        <v>0</v>
      </c>
      <c r="EX4" s="15">
        <f t="shared" si="6"/>
        <v>0</v>
      </c>
      <c r="EY4" s="15">
        <f t="shared" si="6"/>
        <v>0</v>
      </c>
      <c r="EZ4" s="15">
        <f t="shared" si="6"/>
        <v>0</v>
      </c>
      <c r="FA4" s="15">
        <f t="shared" si="6"/>
        <v>0</v>
      </c>
      <c r="FB4" s="15">
        <f t="shared" si="6"/>
        <v>0</v>
      </c>
      <c r="FC4" s="15">
        <f t="shared" si="6"/>
        <v>0</v>
      </c>
      <c r="FD4" s="15">
        <f t="shared" si="6"/>
        <v>0</v>
      </c>
      <c r="FE4" s="15">
        <f t="shared" si="6"/>
        <v>0</v>
      </c>
      <c r="FF4" s="15">
        <f t="shared" si="6"/>
        <v>0</v>
      </c>
      <c r="FG4" s="15">
        <f t="shared" si="6"/>
        <v>0</v>
      </c>
      <c r="FH4" s="15">
        <f t="shared" si="6"/>
        <v>0</v>
      </c>
      <c r="FI4" s="15">
        <f t="shared" si="6"/>
        <v>0</v>
      </c>
      <c r="FJ4" s="15">
        <f t="shared" si="6"/>
        <v>0</v>
      </c>
      <c r="FK4" s="15">
        <f t="shared" si="6"/>
        <v>0</v>
      </c>
    </row>
    <row r="5" spans="1:168" s="2" customFormat="1" ht="18" customHeight="1">
      <c r="A5" s="9" t="s">
        <v>193</v>
      </c>
      <c r="B5" s="7">
        <f t="shared" si="3"/>
        <v>1674.2068999999995</v>
      </c>
      <c r="C5" s="10">
        <v>33</v>
      </c>
      <c r="D5" s="10"/>
      <c r="E5" s="10"/>
      <c r="F5" s="10"/>
      <c r="G5" s="10"/>
      <c r="H5" s="10"/>
      <c r="I5" s="10"/>
      <c r="J5" s="10"/>
      <c r="K5" s="10"/>
      <c r="L5" s="10">
        <v>0.1216</v>
      </c>
      <c r="M5" s="10"/>
      <c r="N5" s="10"/>
      <c r="O5" s="10">
        <v>0.165</v>
      </c>
      <c r="P5" s="10">
        <v>0.3229</v>
      </c>
      <c r="Q5" s="13"/>
      <c r="R5" s="11">
        <v>0.1385</v>
      </c>
      <c r="S5" s="11">
        <v>2</v>
      </c>
      <c r="T5" s="11">
        <v>5</v>
      </c>
      <c r="U5" s="11"/>
      <c r="V5" s="11">
        <v>4.011</v>
      </c>
      <c r="W5" s="11">
        <v>0.83</v>
      </c>
      <c r="X5" s="11">
        <v>4</v>
      </c>
      <c r="Y5" s="11"/>
      <c r="Z5" s="11">
        <v>6.8773</v>
      </c>
      <c r="AA5" s="11"/>
      <c r="AB5" s="11">
        <v>26.8902</v>
      </c>
      <c r="AC5" s="10">
        <v>0.214</v>
      </c>
      <c r="AD5" s="10"/>
      <c r="AE5" s="10"/>
      <c r="AF5" s="13">
        <v>0.167</v>
      </c>
      <c r="AG5" s="13">
        <v>9</v>
      </c>
      <c r="AH5" s="10">
        <v>9.2</v>
      </c>
      <c r="AI5" s="10">
        <v>56</v>
      </c>
      <c r="AJ5" s="10">
        <v>8.63</v>
      </c>
      <c r="AK5" s="10">
        <v>3.7</v>
      </c>
      <c r="AL5" s="10">
        <v>8.4442</v>
      </c>
      <c r="AM5" s="10">
        <v>13.5864</v>
      </c>
      <c r="AN5" s="13">
        <v>30</v>
      </c>
      <c r="AO5" s="13">
        <v>4.011</v>
      </c>
      <c r="AP5" s="13">
        <v>400</v>
      </c>
      <c r="AQ5" s="13">
        <v>17</v>
      </c>
      <c r="AR5" s="10"/>
      <c r="AS5" s="10">
        <v>7.2737</v>
      </c>
      <c r="AT5" s="10">
        <v>1.2834</v>
      </c>
      <c r="AU5" s="10">
        <v>106</v>
      </c>
      <c r="AV5" s="10">
        <v>18</v>
      </c>
      <c r="AW5" s="10">
        <v>0.143</v>
      </c>
      <c r="AX5" s="10">
        <v>9.52</v>
      </c>
      <c r="AY5" s="10">
        <v>13.2</v>
      </c>
      <c r="AZ5" s="10">
        <v>2.36</v>
      </c>
      <c r="BA5" s="10"/>
      <c r="BB5" s="10">
        <v>5.6</v>
      </c>
      <c r="BC5" s="11">
        <v>7.3</v>
      </c>
      <c r="BD5" s="11">
        <v>0.087</v>
      </c>
      <c r="BE5" s="10"/>
      <c r="BF5" s="10">
        <v>9.04</v>
      </c>
      <c r="BG5" s="10"/>
      <c r="BH5" s="10"/>
      <c r="BI5" s="10">
        <v>0.4097</v>
      </c>
      <c r="BJ5" s="10">
        <v>0.0612</v>
      </c>
      <c r="BK5" s="10"/>
      <c r="BL5" s="10"/>
      <c r="BM5" s="11">
        <v>3.7778</v>
      </c>
      <c r="BN5" s="10"/>
      <c r="BO5" s="10">
        <v>5</v>
      </c>
      <c r="BP5" s="10">
        <v>2.8</v>
      </c>
      <c r="BQ5" s="10">
        <v>56</v>
      </c>
      <c r="BR5" s="10"/>
      <c r="BS5" s="10">
        <v>13.2</v>
      </c>
      <c r="BT5" s="10">
        <v>6.142</v>
      </c>
      <c r="BU5" s="16"/>
      <c r="BV5" s="16">
        <v>2.3975</v>
      </c>
      <c r="BW5" s="16">
        <v>0.0468</v>
      </c>
      <c r="BX5" s="16">
        <v>20</v>
      </c>
      <c r="BY5" s="16">
        <v>123</v>
      </c>
      <c r="BZ5" s="16">
        <v>4</v>
      </c>
      <c r="CA5" s="16"/>
      <c r="CB5" s="16"/>
      <c r="CC5" s="16">
        <v>0.117</v>
      </c>
      <c r="CD5" s="16">
        <v>5.5109</v>
      </c>
      <c r="CE5" s="16">
        <v>39.8405</v>
      </c>
      <c r="CF5" s="16"/>
      <c r="CG5" s="16"/>
      <c r="CH5" s="16">
        <v>13.56</v>
      </c>
      <c r="CI5" s="16">
        <v>0.12</v>
      </c>
      <c r="CJ5" s="16">
        <v>0.9223</v>
      </c>
      <c r="CK5" s="16"/>
      <c r="CL5" s="16">
        <v>14.1</v>
      </c>
      <c r="CM5" s="16"/>
      <c r="CN5" s="16"/>
      <c r="CO5" s="16"/>
      <c r="CP5" s="16">
        <v>9.4848</v>
      </c>
      <c r="CQ5" s="16"/>
      <c r="CR5" s="16"/>
      <c r="CS5" s="16"/>
      <c r="CT5" s="16">
        <v>2.3</v>
      </c>
      <c r="CU5" s="16">
        <v>39</v>
      </c>
      <c r="CV5" s="16"/>
      <c r="CW5" s="16">
        <v>10.26</v>
      </c>
      <c r="CX5" s="16">
        <v>3</v>
      </c>
      <c r="CY5" s="16">
        <v>2</v>
      </c>
      <c r="CZ5" s="16">
        <v>1</v>
      </c>
      <c r="DA5" s="16">
        <v>10</v>
      </c>
      <c r="DB5" s="16"/>
      <c r="DC5" s="16"/>
      <c r="DD5" s="16">
        <v>2</v>
      </c>
      <c r="DE5" s="16">
        <v>17.925</v>
      </c>
      <c r="DF5" s="16">
        <v>4.0392</v>
      </c>
      <c r="DG5" s="16"/>
      <c r="DH5" s="16"/>
      <c r="DI5" s="16"/>
      <c r="DJ5" s="16"/>
      <c r="DK5" s="16"/>
      <c r="DL5" s="16">
        <v>23.592</v>
      </c>
      <c r="DM5" s="16"/>
      <c r="DN5" s="16"/>
      <c r="DO5" s="16">
        <v>60</v>
      </c>
      <c r="DP5" s="16">
        <v>0.528</v>
      </c>
      <c r="DQ5" s="16"/>
      <c r="DR5" s="10"/>
      <c r="DS5" s="10">
        <v>0.48</v>
      </c>
      <c r="DT5" s="10">
        <v>0.8</v>
      </c>
      <c r="DU5" s="10"/>
      <c r="DV5" s="10">
        <v>5</v>
      </c>
      <c r="DW5" s="10"/>
      <c r="DX5" s="16"/>
      <c r="DY5" s="16"/>
      <c r="DZ5" s="16">
        <v>4.3</v>
      </c>
      <c r="EA5" s="16"/>
      <c r="EB5" s="16"/>
      <c r="EC5" s="16"/>
      <c r="ED5" s="16"/>
      <c r="EE5" s="16">
        <v>316.656</v>
      </c>
      <c r="EF5" s="16">
        <v>3.52</v>
      </c>
      <c r="EG5" s="16"/>
      <c r="EH5" s="16">
        <v>8.25</v>
      </c>
      <c r="EI5" s="16">
        <v>0.2</v>
      </c>
      <c r="EJ5" s="16">
        <v>15</v>
      </c>
      <c r="EK5" s="10">
        <v>0.15</v>
      </c>
      <c r="EL5" s="10">
        <v>0.6</v>
      </c>
      <c r="EM5" s="10"/>
      <c r="EN5" s="10"/>
      <c r="EO5" s="10"/>
      <c r="EP5" s="10"/>
      <c r="EQ5" s="10"/>
      <c r="ER5" s="10"/>
      <c r="ES5" s="16"/>
      <c r="ET5" s="16"/>
      <c r="EU5" s="16"/>
      <c r="EV5" s="16"/>
      <c r="EW5" s="16"/>
      <c r="EX5" s="16"/>
      <c r="EY5" s="16"/>
      <c r="EZ5" s="16"/>
      <c r="FA5" s="16"/>
      <c r="FB5" s="16"/>
      <c r="FC5" s="16"/>
      <c r="FD5" s="16"/>
      <c r="FE5" s="16"/>
      <c r="FF5" s="16"/>
      <c r="FG5" s="16"/>
      <c r="FH5" s="16"/>
      <c r="FI5" s="16"/>
      <c r="FJ5" s="16"/>
      <c r="FK5" s="16"/>
      <c r="FL5" s="17"/>
    </row>
    <row r="6" spans="1:168" s="2" customFormat="1" ht="18" customHeight="1">
      <c r="A6" s="9" t="s">
        <v>194</v>
      </c>
      <c r="B6" s="7">
        <f t="shared" si="3"/>
        <v>968.6976200000001</v>
      </c>
      <c r="C6" s="10">
        <v>21</v>
      </c>
      <c r="D6" s="10"/>
      <c r="E6" s="10"/>
      <c r="F6" s="10"/>
      <c r="G6" s="10"/>
      <c r="H6" s="10"/>
      <c r="I6" s="10"/>
      <c r="J6" s="10"/>
      <c r="K6" s="10"/>
      <c r="L6" s="10">
        <v>0.0832</v>
      </c>
      <c r="M6" s="10"/>
      <c r="N6" s="10"/>
      <c r="O6" s="10">
        <v>0.10725</v>
      </c>
      <c r="P6" s="10">
        <v>0.2158</v>
      </c>
      <c r="Q6" s="13">
        <v>21.6</v>
      </c>
      <c r="R6" s="11">
        <v>0.18005</v>
      </c>
      <c r="S6" s="11">
        <v>2</v>
      </c>
      <c r="T6" s="11">
        <v>5</v>
      </c>
      <c r="U6" s="11"/>
      <c r="V6" s="11">
        <v>4.6224</v>
      </c>
      <c r="W6" s="11">
        <v>0.75</v>
      </c>
      <c r="X6" s="11"/>
      <c r="Y6" s="11"/>
      <c r="Z6" s="11">
        <v>22.4091</v>
      </c>
      <c r="AA6" s="11">
        <v>22.2764</v>
      </c>
      <c r="AB6" s="11">
        <v>16.843</v>
      </c>
      <c r="AC6" s="10">
        <v>0.2782</v>
      </c>
      <c r="AD6" s="10"/>
      <c r="AE6" s="10"/>
      <c r="AF6" s="13">
        <v>0.2004</v>
      </c>
      <c r="AG6" s="13">
        <v>170.6</v>
      </c>
      <c r="AH6" s="10">
        <v>1.1</v>
      </c>
      <c r="AI6" s="10">
        <v>84</v>
      </c>
      <c r="AJ6" s="10">
        <v>12.21</v>
      </c>
      <c r="AK6" s="10">
        <v>10.4</v>
      </c>
      <c r="AL6" s="10"/>
      <c r="AM6" s="10">
        <v>72.2417</v>
      </c>
      <c r="AN6" s="13">
        <v>120</v>
      </c>
      <c r="AO6" s="13">
        <v>4.3476</v>
      </c>
      <c r="AP6" s="13">
        <v>35</v>
      </c>
      <c r="AQ6" s="13">
        <f>5.3875+5.6125</f>
        <v>11</v>
      </c>
      <c r="AR6" s="10"/>
      <c r="AS6" s="10">
        <v>9.4655</v>
      </c>
      <c r="AT6" s="10">
        <v>0.4603</v>
      </c>
      <c r="AU6" s="10">
        <v>13</v>
      </c>
      <c r="AV6" s="10"/>
      <c r="AW6" s="10">
        <v>0.1716</v>
      </c>
      <c r="AX6" s="10">
        <v>3.1399999999999997</v>
      </c>
      <c r="AY6" s="10">
        <v>2.4</v>
      </c>
      <c r="AZ6" s="10">
        <v>1.44</v>
      </c>
      <c r="BA6" s="10"/>
      <c r="BB6" s="10">
        <v>0.6</v>
      </c>
      <c r="BC6" s="11">
        <v>0.2</v>
      </c>
      <c r="BD6" s="10">
        <v>0.1131</v>
      </c>
      <c r="BE6" s="10"/>
      <c r="BF6" s="10">
        <v>11.9</v>
      </c>
      <c r="BG6" s="10"/>
      <c r="BH6" s="10"/>
      <c r="BI6" s="10">
        <v>0.4318</v>
      </c>
      <c r="BJ6" s="10">
        <v>0.0884</v>
      </c>
      <c r="BK6" s="10"/>
      <c r="BL6" s="10"/>
      <c r="BM6" s="11">
        <v>4.8184</v>
      </c>
      <c r="BN6" s="10"/>
      <c r="BO6" s="10"/>
      <c r="BP6" s="10"/>
      <c r="BQ6" s="10"/>
      <c r="BR6" s="10"/>
      <c r="BS6" s="10">
        <v>2.4</v>
      </c>
      <c r="BT6" s="10"/>
      <c r="BU6" s="16"/>
      <c r="BV6" s="16"/>
      <c r="BW6" s="16">
        <v>0.0624</v>
      </c>
      <c r="BX6" s="16">
        <v>25</v>
      </c>
      <c r="BY6" s="16"/>
      <c r="BZ6" s="16">
        <v>19.6</v>
      </c>
      <c r="CA6" s="16"/>
      <c r="CB6" s="16"/>
      <c r="CC6" s="16">
        <v>0.1404</v>
      </c>
      <c r="CD6" s="16"/>
      <c r="CE6" s="16">
        <v>20.2675</v>
      </c>
      <c r="CF6" s="16"/>
      <c r="CG6" s="16"/>
      <c r="CH6" s="16">
        <v>7.2</v>
      </c>
      <c r="CI6" s="16">
        <v>0.06</v>
      </c>
      <c r="CJ6" s="16">
        <v>0.3073</v>
      </c>
      <c r="CK6" s="16"/>
      <c r="CL6" s="16">
        <v>2.88</v>
      </c>
      <c r="CM6" s="16"/>
      <c r="CN6" s="16"/>
      <c r="CO6" s="16"/>
      <c r="CP6" s="16">
        <v>9.9085</v>
      </c>
      <c r="CQ6" s="16"/>
      <c r="CR6" s="16"/>
      <c r="CS6" s="16">
        <v>10</v>
      </c>
      <c r="CT6" s="16">
        <v>4.3</v>
      </c>
      <c r="CU6" s="16">
        <v>17</v>
      </c>
      <c r="CV6" s="16"/>
      <c r="CW6" s="16">
        <v>20.6</v>
      </c>
      <c r="CX6" s="16"/>
      <c r="CY6" s="16">
        <v>1.2</v>
      </c>
      <c r="CZ6" s="16">
        <v>1</v>
      </c>
      <c r="DA6" s="16">
        <v>10</v>
      </c>
      <c r="DB6" s="16"/>
      <c r="DC6" s="16"/>
      <c r="DD6" s="16">
        <v>0.4</v>
      </c>
      <c r="DE6" s="16">
        <v>24.38</v>
      </c>
      <c r="DF6" s="16">
        <v>5.0892</v>
      </c>
      <c r="DG6" s="16"/>
      <c r="DH6" s="16"/>
      <c r="DI6" s="16"/>
      <c r="DJ6" s="16">
        <v>0.52</v>
      </c>
      <c r="DK6" s="16"/>
      <c r="DL6" s="16"/>
      <c r="DM6" s="16"/>
      <c r="DN6" s="16"/>
      <c r="DO6" s="16"/>
      <c r="DP6" s="16">
        <v>0.593</v>
      </c>
      <c r="DQ6" s="16"/>
      <c r="DR6" s="10"/>
      <c r="DS6" s="10">
        <v>1.2</v>
      </c>
      <c r="DT6" s="10"/>
      <c r="DU6" s="10">
        <v>58.11512</v>
      </c>
      <c r="DV6" s="10"/>
      <c r="DW6" s="10"/>
      <c r="DX6" s="16"/>
      <c r="DY6" s="16"/>
      <c r="DZ6" s="16">
        <v>1.7</v>
      </c>
      <c r="EA6" s="16"/>
      <c r="EB6" s="16"/>
      <c r="EC6" s="16"/>
      <c r="ED6" s="16"/>
      <c r="EE6" s="16"/>
      <c r="EF6" s="16">
        <v>3.55</v>
      </c>
      <c r="EG6" s="16"/>
      <c r="EH6" s="16">
        <v>8.73</v>
      </c>
      <c r="EI6" s="16">
        <v>0.1</v>
      </c>
      <c r="EJ6" s="16">
        <v>15</v>
      </c>
      <c r="EK6" s="10">
        <v>0.1</v>
      </c>
      <c r="EL6" s="10">
        <v>0.6</v>
      </c>
      <c r="EM6" s="10"/>
      <c r="EN6" s="10">
        <v>10</v>
      </c>
      <c r="EO6" s="10"/>
      <c r="EP6" s="10"/>
      <c r="EQ6" s="10"/>
      <c r="ER6" s="10"/>
      <c r="ES6" s="16"/>
      <c r="ET6" s="16"/>
      <c r="EU6" s="16"/>
      <c r="EV6" s="16"/>
      <c r="EW6" s="16"/>
      <c r="EX6" s="16"/>
      <c r="EY6" s="16"/>
      <c r="EZ6" s="16"/>
      <c r="FA6" s="16"/>
      <c r="FB6" s="16"/>
      <c r="FC6" s="16"/>
      <c r="FD6" s="16"/>
      <c r="FE6" s="16"/>
      <c r="FF6" s="16"/>
      <c r="FG6" s="16"/>
      <c r="FH6" s="16"/>
      <c r="FI6" s="16"/>
      <c r="FJ6" s="16"/>
      <c r="FK6" s="16"/>
      <c r="FL6" s="17"/>
    </row>
    <row r="7" spans="1:168" s="2" customFormat="1" ht="18" customHeight="1">
      <c r="A7" s="9" t="s">
        <v>195</v>
      </c>
      <c r="B7" s="7">
        <f t="shared" si="3"/>
        <v>473.17165</v>
      </c>
      <c r="C7" s="10">
        <v>36</v>
      </c>
      <c r="D7" s="10"/>
      <c r="E7" s="10"/>
      <c r="F7" s="10"/>
      <c r="G7" s="10"/>
      <c r="H7" s="10"/>
      <c r="I7" s="10"/>
      <c r="J7" s="10"/>
      <c r="K7" s="10"/>
      <c r="L7" s="10"/>
      <c r="M7" s="10"/>
      <c r="N7" s="10"/>
      <c r="O7" s="10"/>
      <c r="P7" s="10"/>
      <c r="Q7" s="13">
        <v>6.4</v>
      </c>
      <c r="R7" s="11">
        <v>0.04155</v>
      </c>
      <c r="S7" s="11"/>
      <c r="T7" s="11">
        <v>5</v>
      </c>
      <c r="U7" s="11"/>
      <c r="V7" s="11">
        <v>1.0494</v>
      </c>
      <c r="W7" s="11">
        <v>0.41</v>
      </c>
      <c r="X7" s="11">
        <v>10</v>
      </c>
      <c r="Y7" s="11"/>
      <c r="Z7" s="11">
        <v>4.6437</v>
      </c>
      <c r="AA7" s="11">
        <v>22.3938</v>
      </c>
      <c r="AB7" s="11"/>
      <c r="AC7" s="10">
        <v>0.0642</v>
      </c>
      <c r="AD7" s="10"/>
      <c r="AE7" s="10"/>
      <c r="AF7" s="13">
        <v>0.0501</v>
      </c>
      <c r="AG7" s="13">
        <v>8.4</v>
      </c>
      <c r="AH7" s="10">
        <v>0.6</v>
      </c>
      <c r="AI7" s="10">
        <v>28</v>
      </c>
      <c r="AJ7" s="10">
        <v>3.15</v>
      </c>
      <c r="AK7" s="10">
        <v>1.7</v>
      </c>
      <c r="AL7" s="10">
        <v>11.902</v>
      </c>
      <c r="AM7" s="10">
        <v>14.757</v>
      </c>
      <c r="AN7" s="13"/>
      <c r="AO7" s="13">
        <v>0.9328</v>
      </c>
      <c r="AP7" s="13">
        <v>50</v>
      </c>
      <c r="AQ7" s="13">
        <v>2</v>
      </c>
      <c r="AR7" s="10"/>
      <c r="AS7" s="10">
        <v>3.9611</v>
      </c>
      <c r="AT7" s="10">
        <v>0.2344</v>
      </c>
      <c r="AU7" s="10"/>
      <c r="AV7" s="10"/>
      <c r="AW7" s="10">
        <v>0.0286</v>
      </c>
      <c r="AX7" s="10">
        <v>2.56</v>
      </c>
      <c r="AY7" s="10">
        <v>4.8</v>
      </c>
      <c r="AZ7" s="10">
        <v>0.56</v>
      </c>
      <c r="BA7" s="10"/>
      <c r="BB7" s="10">
        <v>6.7</v>
      </c>
      <c r="BC7" s="11"/>
      <c r="BD7" s="10">
        <v>0.0174</v>
      </c>
      <c r="BE7" s="10"/>
      <c r="BF7" s="10">
        <v>3.45</v>
      </c>
      <c r="BG7" s="10"/>
      <c r="BH7" s="10">
        <v>50</v>
      </c>
      <c r="BI7" s="10">
        <v>0.1648</v>
      </c>
      <c r="BJ7" s="10">
        <v>0.0136</v>
      </c>
      <c r="BK7" s="10"/>
      <c r="BL7" s="10"/>
      <c r="BM7" s="11">
        <v>0.6996</v>
      </c>
      <c r="BN7" s="10"/>
      <c r="BO7" s="10"/>
      <c r="BP7" s="10">
        <v>2.8</v>
      </c>
      <c r="BQ7" s="10"/>
      <c r="BR7" s="10"/>
      <c r="BS7" s="10">
        <v>4.8</v>
      </c>
      <c r="BT7" s="10"/>
      <c r="BU7" s="16"/>
      <c r="BV7" s="16"/>
      <c r="BW7" s="16">
        <v>0.0104</v>
      </c>
      <c r="BX7" s="16"/>
      <c r="BY7" s="16">
        <v>80</v>
      </c>
      <c r="BZ7" s="16">
        <v>5.8</v>
      </c>
      <c r="CA7" s="16"/>
      <c r="CB7" s="16"/>
      <c r="CC7" s="16">
        <v>0.0351</v>
      </c>
      <c r="CD7" s="16"/>
      <c r="CE7" s="16">
        <v>14.7911</v>
      </c>
      <c r="CF7" s="16"/>
      <c r="CG7" s="16"/>
      <c r="CH7" s="16">
        <v>3.36</v>
      </c>
      <c r="CI7" s="16">
        <v>0.06</v>
      </c>
      <c r="CJ7" s="16">
        <v>0.3073</v>
      </c>
      <c r="CK7" s="16"/>
      <c r="CL7" s="16">
        <v>3.06</v>
      </c>
      <c r="CM7" s="16"/>
      <c r="CN7" s="16"/>
      <c r="CO7" s="16"/>
      <c r="CP7" s="16">
        <v>4.2651</v>
      </c>
      <c r="CQ7" s="16"/>
      <c r="CR7" s="16"/>
      <c r="CS7" s="16">
        <v>10</v>
      </c>
      <c r="CT7" s="16">
        <v>1.7</v>
      </c>
      <c r="CU7" s="16">
        <v>4</v>
      </c>
      <c r="CV7" s="16"/>
      <c r="CW7" s="16">
        <v>0.06</v>
      </c>
      <c r="CX7" s="16"/>
      <c r="CY7" s="16">
        <v>0.6</v>
      </c>
      <c r="CZ7" s="16">
        <v>1</v>
      </c>
      <c r="DA7" s="16"/>
      <c r="DB7" s="16"/>
      <c r="DC7" s="16"/>
      <c r="DD7" s="16">
        <v>1.4</v>
      </c>
      <c r="DE7" s="16">
        <v>16.145</v>
      </c>
      <c r="DF7" s="16">
        <v>0.7836</v>
      </c>
      <c r="DG7" s="16"/>
      <c r="DH7" s="16"/>
      <c r="DI7" s="16"/>
      <c r="DJ7" s="16"/>
      <c r="DK7" s="16">
        <v>0.2</v>
      </c>
      <c r="DL7" s="16">
        <v>5.782</v>
      </c>
      <c r="DM7" s="16"/>
      <c r="DN7" s="16"/>
      <c r="DO7" s="16"/>
      <c r="DP7" s="16">
        <v>0.498</v>
      </c>
      <c r="DQ7" s="16"/>
      <c r="DR7" s="10"/>
      <c r="DS7" s="10"/>
      <c r="DT7" s="10"/>
      <c r="DU7" s="10"/>
      <c r="DV7" s="10">
        <v>9.85</v>
      </c>
      <c r="DW7" s="10"/>
      <c r="DX7" s="16"/>
      <c r="DY7" s="16">
        <v>0.89</v>
      </c>
      <c r="DZ7" s="16">
        <v>0.11</v>
      </c>
      <c r="EA7" s="16"/>
      <c r="EB7" s="16"/>
      <c r="EC7" s="16"/>
      <c r="ED7" s="16"/>
      <c r="EE7" s="16"/>
      <c r="EF7" s="16">
        <v>0.3</v>
      </c>
      <c r="EG7" s="16"/>
      <c r="EH7" s="16">
        <v>3.28</v>
      </c>
      <c r="EI7" s="16">
        <v>0.1</v>
      </c>
      <c r="EJ7" s="16">
        <v>15</v>
      </c>
      <c r="EK7" s="10">
        <v>0.2</v>
      </c>
      <c r="EL7" s="10">
        <v>0.3</v>
      </c>
      <c r="EM7" s="10"/>
      <c r="EN7" s="10">
        <v>1</v>
      </c>
      <c r="EO7" s="10"/>
      <c r="EP7" s="10"/>
      <c r="EQ7" s="10"/>
      <c r="ER7" s="10"/>
      <c r="ES7" s="16"/>
      <c r="ET7" s="16"/>
      <c r="EU7" s="16"/>
      <c r="EV7" s="16"/>
      <c r="EW7" s="16"/>
      <c r="EX7" s="16"/>
      <c r="EY7" s="16"/>
      <c r="EZ7" s="16"/>
      <c r="FA7" s="16"/>
      <c r="FB7" s="16"/>
      <c r="FC7" s="16"/>
      <c r="FD7" s="16"/>
      <c r="FE7" s="16"/>
      <c r="FF7" s="16"/>
      <c r="FG7" s="16"/>
      <c r="FH7" s="16"/>
      <c r="FI7" s="16"/>
      <c r="FJ7" s="16"/>
      <c r="FK7" s="16"/>
      <c r="FL7" s="17"/>
    </row>
    <row r="8" spans="1:167" s="2" customFormat="1" ht="18" customHeight="1">
      <c r="A8" s="6" t="s">
        <v>196</v>
      </c>
      <c r="B8" s="7">
        <f t="shared" si="3"/>
        <v>28178.137990000003</v>
      </c>
      <c r="C8" s="8">
        <f aca="true" t="shared" si="7" ref="C8:BN8">SUM(C9:C21)</f>
        <v>781.5</v>
      </c>
      <c r="D8" s="8">
        <f t="shared" si="7"/>
        <v>28</v>
      </c>
      <c r="E8" s="8">
        <f t="shared" si="7"/>
        <v>1000</v>
      </c>
      <c r="F8" s="8">
        <f t="shared" si="7"/>
        <v>160</v>
      </c>
      <c r="G8" s="8">
        <f t="shared" si="7"/>
        <v>10</v>
      </c>
      <c r="H8" s="8">
        <f t="shared" si="7"/>
        <v>48.7</v>
      </c>
      <c r="I8" s="8">
        <f t="shared" si="7"/>
        <v>87.814</v>
      </c>
      <c r="J8" s="8">
        <f t="shared" si="7"/>
        <v>300</v>
      </c>
      <c r="K8" s="8">
        <f t="shared" si="7"/>
        <v>500</v>
      </c>
      <c r="L8" s="8">
        <f t="shared" si="7"/>
        <v>1.8368000000000002</v>
      </c>
      <c r="M8" s="8">
        <f t="shared" si="7"/>
        <v>40.63</v>
      </c>
      <c r="N8" s="8">
        <f t="shared" si="7"/>
        <v>170</v>
      </c>
      <c r="O8" s="8">
        <f t="shared" si="7"/>
        <v>2.3595</v>
      </c>
      <c r="P8" s="8">
        <f t="shared" si="7"/>
        <v>4.705299999999999</v>
      </c>
      <c r="Q8" s="8">
        <f t="shared" si="7"/>
        <v>149.83476</v>
      </c>
      <c r="R8" s="8">
        <f t="shared" si="7"/>
        <v>3.9611</v>
      </c>
      <c r="S8" s="8">
        <f t="shared" si="7"/>
        <v>50</v>
      </c>
      <c r="T8" s="8">
        <f t="shared" si="7"/>
        <v>65</v>
      </c>
      <c r="U8" s="8">
        <f t="shared" si="7"/>
        <v>476</v>
      </c>
      <c r="V8" s="8">
        <f t="shared" si="7"/>
        <v>103.6767</v>
      </c>
      <c r="W8" s="8">
        <f t="shared" si="7"/>
        <v>10.690000000000001</v>
      </c>
      <c r="X8" s="8">
        <f t="shared" si="7"/>
        <v>0</v>
      </c>
      <c r="Y8" s="8">
        <f t="shared" si="7"/>
        <v>30</v>
      </c>
      <c r="Z8" s="8">
        <f t="shared" si="7"/>
        <v>254.0699</v>
      </c>
      <c r="AA8" s="8">
        <f t="shared" si="7"/>
        <v>644.3298000000001</v>
      </c>
      <c r="AB8" s="8">
        <f t="shared" si="7"/>
        <v>0</v>
      </c>
      <c r="AC8" s="8">
        <f t="shared" si="7"/>
        <v>6.099</v>
      </c>
      <c r="AD8" s="8">
        <f t="shared" si="7"/>
        <v>300</v>
      </c>
      <c r="AE8" s="8">
        <f t="shared" si="7"/>
        <v>1720</v>
      </c>
      <c r="AF8" s="8">
        <f t="shared" si="7"/>
        <v>4.7094</v>
      </c>
      <c r="AG8" s="8">
        <f t="shared" si="7"/>
        <v>2759.1999999999994</v>
      </c>
      <c r="AH8" s="8">
        <f t="shared" si="7"/>
        <v>33</v>
      </c>
      <c r="AI8" s="8">
        <f t="shared" si="7"/>
        <v>924</v>
      </c>
      <c r="AJ8" s="8">
        <f t="shared" si="7"/>
        <v>180.21</v>
      </c>
      <c r="AK8" s="15">
        <f t="shared" si="7"/>
        <v>160.4</v>
      </c>
      <c r="AL8" s="15">
        <f t="shared" si="7"/>
        <v>102.2551</v>
      </c>
      <c r="AM8" s="15">
        <f t="shared" si="7"/>
        <v>1399.4149000000002</v>
      </c>
      <c r="AN8" s="15">
        <f t="shared" si="7"/>
        <v>630</v>
      </c>
      <c r="AO8" s="15">
        <f t="shared" si="7"/>
        <v>97.4508</v>
      </c>
      <c r="AP8" s="15">
        <f t="shared" si="7"/>
        <v>515</v>
      </c>
      <c r="AQ8" s="15">
        <f t="shared" si="7"/>
        <v>119.2125</v>
      </c>
      <c r="AR8" s="15">
        <f t="shared" si="7"/>
        <v>2</v>
      </c>
      <c r="AS8" s="15">
        <f t="shared" si="7"/>
        <v>99.29970000000002</v>
      </c>
      <c r="AT8" s="15">
        <f t="shared" si="7"/>
        <v>6.6645</v>
      </c>
      <c r="AU8" s="15">
        <f t="shared" si="7"/>
        <v>593</v>
      </c>
      <c r="AV8" s="15">
        <f t="shared" si="7"/>
        <v>0</v>
      </c>
      <c r="AW8" s="15">
        <f t="shared" si="7"/>
        <v>3.7036999999999995</v>
      </c>
      <c r="AX8" s="15">
        <f t="shared" si="7"/>
        <v>53.87</v>
      </c>
      <c r="AY8" s="15">
        <f t="shared" si="7"/>
        <v>12</v>
      </c>
      <c r="AZ8" s="15">
        <f t="shared" si="7"/>
        <v>18.88</v>
      </c>
      <c r="BA8" s="15">
        <f t="shared" si="7"/>
        <v>20</v>
      </c>
      <c r="BB8" s="15">
        <f t="shared" si="7"/>
        <v>35.4</v>
      </c>
      <c r="BC8" s="15">
        <f t="shared" si="7"/>
        <v>9</v>
      </c>
      <c r="BD8" s="15">
        <f t="shared" si="7"/>
        <v>2.262</v>
      </c>
      <c r="BE8" s="15">
        <f t="shared" si="7"/>
        <v>200.7</v>
      </c>
      <c r="BF8" s="15">
        <f t="shared" si="7"/>
        <v>191.30000000000004</v>
      </c>
      <c r="BG8" s="15">
        <f t="shared" si="7"/>
        <v>60</v>
      </c>
      <c r="BH8" s="15">
        <f t="shared" si="7"/>
        <v>350</v>
      </c>
      <c r="BI8" s="15">
        <f t="shared" si="7"/>
        <v>5.9697</v>
      </c>
      <c r="BJ8" s="15">
        <f t="shared" si="7"/>
        <v>1.7408000000000001</v>
      </c>
      <c r="BK8" s="15">
        <f t="shared" si="7"/>
        <v>85.85</v>
      </c>
      <c r="BL8" s="15">
        <f t="shared" si="7"/>
        <v>4.0824</v>
      </c>
      <c r="BM8" s="15">
        <f t="shared" si="7"/>
        <v>88.6584</v>
      </c>
      <c r="BN8" s="15">
        <f t="shared" si="7"/>
        <v>4</v>
      </c>
      <c r="BO8" s="15">
        <f aca="true" t="shared" si="8" ref="BO8:DZ8">SUM(BO9:BO21)</f>
        <v>73</v>
      </c>
      <c r="BP8" s="15">
        <f t="shared" si="8"/>
        <v>39.400000000000006</v>
      </c>
      <c r="BQ8" s="15">
        <f t="shared" si="8"/>
        <v>172.5</v>
      </c>
      <c r="BR8" s="15">
        <f t="shared" si="8"/>
        <v>248</v>
      </c>
      <c r="BS8" s="15">
        <f t="shared" si="8"/>
        <v>12</v>
      </c>
      <c r="BT8" s="15">
        <f t="shared" si="8"/>
        <v>86.160917</v>
      </c>
      <c r="BU8" s="15">
        <f t="shared" si="8"/>
        <v>21.9799</v>
      </c>
      <c r="BV8" s="15">
        <f t="shared" si="8"/>
        <v>0</v>
      </c>
      <c r="BW8" s="15">
        <f t="shared" si="8"/>
        <v>1.3104</v>
      </c>
      <c r="BX8" s="15">
        <f t="shared" si="8"/>
        <v>105</v>
      </c>
      <c r="BY8" s="15">
        <f t="shared" si="8"/>
        <v>447</v>
      </c>
      <c r="BZ8" s="15">
        <f t="shared" si="8"/>
        <v>454.2</v>
      </c>
      <c r="CA8" s="15">
        <f t="shared" si="8"/>
        <v>850</v>
      </c>
      <c r="CB8" s="15">
        <f t="shared" si="8"/>
        <v>4</v>
      </c>
      <c r="CC8" s="15">
        <f t="shared" si="8"/>
        <v>3.1122</v>
      </c>
      <c r="CD8" s="15">
        <f t="shared" si="8"/>
        <v>299.0112</v>
      </c>
      <c r="CE8" s="15">
        <f t="shared" si="8"/>
        <v>535.1009</v>
      </c>
      <c r="CF8" s="15">
        <f t="shared" si="8"/>
        <v>208</v>
      </c>
      <c r="CG8" s="15">
        <f t="shared" si="8"/>
        <v>105.0266</v>
      </c>
      <c r="CH8" s="15">
        <f t="shared" si="8"/>
        <v>128.42</v>
      </c>
      <c r="CI8" s="15">
        <f t="shared" si="8"/>
        <v>0.7800000000000002</v>
      </c>
      <c r="CJ8" s="15">
        <f t="shared" si="8"/>
        <v>4.9171</v>
      </c>
      <c r="CK8" s="15">
        <f t="shared" si="8"/>
        <v>17.11</v>
      </c>
      <c r="CL8" s="15">
        <f t="shared" si="8"/>
        <v>44.580000000000005</v>
      </c>
      <c r="CM8" s="15">
        <f t="shared" si="8"/>
        <v>168.78000000000003</v>
      </c>
      <c r="CN8" s="15">
        <f t="shared" si="8"/>
        <v>83</v>
      </c>
      <c r="CO8" s="15">
        <f t="shared" si="8"/>
        <v>1000</v>
      </c>
      <c r="CP8" s="15">
        <f t="shared" si="8"/>
        <v>126.3416</v>
      </c>
      <c r="CQ8" s="15">
        <f t="shared" si="8"/>
        <v>421</v>
      </c>
      <c r="CR8" s="15">
        <f t="shared" si="8"/>
        <v>1669.4</v>
      </c>
      <c r="CS8" s="15">
        <f t="shared" si="8"/>
        <v>160</v>
      </c>
      <c r="CT8" s="15">
        <f t="shared" si="8"/>
        <v>59.7</v>
      </c>
      <c r="CU8" s="15">
        <f t="shared" si="8"/>
        <v>191</v>
      </c>
      <c r="CV8" s="15">
        <f t="shared" si="8"/>
        <v>30</v>
      </c>
      <c r="CW8" s="15">
        <f t="shared" si="8"/>
        <v>58.3</v>
      </c>
      <c r="CX8" s="15">
        <f t="shared" si="8"/>
        <v>0</v>
      </c>
      <c r="CY8" s="15">
        <f t="shared" si="8"/>
        <v>25.2</v>
      </c>
      <c r="CZ8" s="15">
        <f t="shared" si="8"/>
        <v>14</v>
      </c>
      <c r="DA8" s="15">
        <f t="shared" si="8"/>
        <v>10</v>
      </c>
      <c r="DB8" s="15">
        <f t="shared" si="8"/>
        <v>870</v>
      </c>
      <c r="DC8" s="15">
        <f t="shared" si="8"/>
        <v>4.485</v>
      </c>
      <c r="DD8" s="15">
        <f t="shared" si="8"/>
        <v>6.800000000000001</v>
      </c>
      <c r="DE8" s="15">
        <f t="shared" si="8"/>
        <v>441.80000000000007</v>
      </c>
      <c r="DF8" s="15">
        <f t="shared" si="8"/>
        <v>73.51745</v>
      </c>
      <c r="DG8" s="15">
        <f t="shared" si="8"/>
        <v>5.3764</v>
      </c>
      <c r="DH8" s="15">
        <f t="shared" si="8"/>
        <v>22.50385</v>
      </c>
      <c r="DI8" s="15">
        <f t="shared" si="8"/>
        <v>60</v>
      </c>
      <c r="DJ8" s="15">
        <f t="shared" si="8"/>
        <v>1.48</v>
      </c>
      <c r="DK8" s="15">
        <f t="shared" si="8"/>
        <v>4.2</v>
      </c>
      <c r="DL8" s="15">
        <f t="shared" si="8"/>
        <v>264.83521300000007</v>
      </c>
      <c r="DM8" s="15">
        <f t="shared" si="8"/>
        <v>220</v>
      </c>
      <c r="DN8" s="15">
        <f t="shared" si="8"/>
        <v>40</v>
      </c>
      <c r="DO8" s="15">
        <f t="shared" si="8"/>
        <v>669</v>
      </c>
      <c r="DP8" s="15">
        <f t="shared" si="8"/>
        <v>11.524999999999999</v>
      </c>
      <c r="DQ8" s="15">
        <f t="shared" si="8"/>
        <v>5</v>
      </c>
      <c r="DR8" s="15">
        <f t="shared" si="8"/>
        <v>73.0968</v>
      </c>
      <c r="DS8" s="15">
        <f t="shared" si="8"/>
        <v>12.0144</v>
      </c>
      <c r="DT8" s="15">
        <f t="shared" si="8"/>
        <v>3.2</v>
      </c>
      <c r="DU8" s="15">
        <f t="shared" si="8"/>
        <v>0</v>
      </c>
      <c r="DV8" s="15">
        <f t="shared" si="8"/>
        <v>18.61</v>
      </c>
      <c r="DW8" s="15">
        <f t="shared" si="8"/>
        <v>27.0123</v>
      </c>
      <c r="DX8" s="15">
        <f t="shared" si="8"/>
        <v>-2</v>
      </c>
      <c r="DY8" s="15">
        <f t="shared" si="8"/>
        <v>27.9</v>
      </c>
      <c r="DZ8" s="15">
        <f t="shared" si="8"/>
        <v>54.88999999999999</v>
      </c>
      <c r="EA8" s="15">
        <f aca="true" t="shared" si="9" ref="EA8:FK8">SUM(EA9:EA21)</f>
        <v>5</v>
      </c>
      <c r="EB8" s="15">
        <f t="shared" si="9"/>
        <v>25</v>
      </c>
      <c r="EC8" s="15">
        <f t="shared" si="9"/>
        <v>54.34</v>
      </c>
      <c r="ED8" s="15">
        <f t="shared" si="9"/>
        <v>200</v>
      </c>
      <c r="EE8" s="15">
        <f t="shared" si="9"/>
        <v>0</v>
      </c>
      <c r="EF8" s="15">
        <f t="shared" si="9"/>
        <v>51.63</v>
      </c>
      <c r="EG8" s="15">
        <f t="shared" si="9"/>
        <v>14.329999999999998</v>
      </c>
      <c r="EH8" s="15">
        <f t="shared" si="9"/>
        <v>119.67000000000002</v>
      </c>
      <c r="EI8" s="15">
        <f t="shared" si="9"/>
        <v>17.099999999999998</v>
      </c>
      <c r="EJ8" s="15">
        <f t="shared" si="9"/>
        <v>30</v>
      </c>
      <c r="EK8" s="15">
        <f t="shared" si="9"/>
        <v>1.05</v>
      </c>
      <c r="EL8" s="15">
        <f t="shared" si="9"/>
        <v>11.000000000000002</v>
      </c>
      <c r="EM8" s="15">
        <f t="shared" si="9"/>
        <v>3</v>
      </c>
      <c r="EN8" s="15">
        <f t="shared" si="9"/>
        <v>94</v>
      </c>
      <c r="EO8" s="15">
        <f t="shared" si="9"/>
        <v>37</v>
      </c>
      <c r="EP8" s="15">
        <f t="shared" si="9"/>
        <v>1000</v>
      </c>
      <c r="EQ8" s="15">
        <f t="shared" si="9"/>
        <v>0</v>
      </c>
      <c r="ER8" s="15">
        <f t="shared" si="9"/>
        <v>0</v>
      </c>
      <c r="ES8" s="15">
        <f t="shared" si="9"/>
        <v>0</v>
      </c>
      <c r="ET8" s="15">
        <f t="shared" si="9"/>
        <v>0</v>
      </c>
      <c r="EU8" s="15">
        <f t="shared" si="9"/>
        <v>0</v>
      </c>
      <c r="EV8" s="15">
        <f t="shared" si="9"/>
        <v>0</v>
      </c>
      <c r="EW8" s="15">
        <f t="shared" si="9"/>
        <v>0</v>
      </c>
      <c r="EX8" s="15">
        <f t="shared" si="9"/>
        <v>0</v>
      </c>
      <c r="EY8" s="15">
        <f t="shared" si="9"/>
        <v>0</v>
      </c>
      <c r="EZ8" s="15">
        <f t="shared" si="9"/>
        <v>0</v>
      </c>
      <c r="FA8" s="15">
        <f t="shared" si="9"/>
        <v>0</v>
      </c>
      <c r="FB8" s="15">
        <f t="shared" si="9"/>
        <v>0</v>
      </c>
      <c r="FC8" s="15">
        <f t="shared" si="9"/>
        <v>0</v>
      </c>
      <c r="FD8" s="15">
        <f t="shared" si="9"/>
        <v>0</v>
      </c>
      <c r="FE8" s="15">
        <f t="shared" si="9"/>
        <v>0</v>
      </c>
      <c r="FF8" s="15">
        <f t="shared" si="9"/>
        <v>0</v>
      </c>
      <c r="FG8" s="15">
        <f t="shared" si="9"/>
        <v>0</v>
      </c>
      <c r="FH8" s="15">
        <f t="shared" si="9"/>
        <v>0</v>
      </c>
      <c r="FI8" s="15">
        <f t="shared" si="9"/>
        <v>0</v>
      </c>
      <c r="FJ8" s="15">
        <f t="shared" si="9"/>
        <v>0</v>
      </c>
      <c r="FK8" s="15">
        <f t="shared" si="9"/>
        <v>0</v>
      </c>
    </row>
    <row r="9" spans="1:167" s="2" customFormat="1" ht="18" customHeight="1">
      <c r="A9" s="9" t="s">
        <v>197</v>
      </c>
      <c r="B9" s="7">
        <f t="shared" si="3"/>
        <v>474.4940499999999</v>
      </c>
      <c r="C9" s="10">
        <v>33</v>
      </c>
      <c r="D9" s="10"/>
      <c r="E9" s="10"/>
      <c r="F9" s="10"/>
      <c r="G9" s="10"/>
      <c r="H9" s="10"/>
      <c r="I9" s="10"/>
      <c r="J9" s="10"/>
      <c r="K9" s="10"/>
      <c r="L9" s="10">
        <v>0.0576</v>
      </c>
      <c r="M9" s="10"/>
      <c r="N9" s="10"/>
      <c r="O9" s="10">
        <v>0.07425</v>
      </c>
      <c r="P9" s="10">
        <v>0.1494</v>
      </c>
      <c r="Q9" s="13">
        <v>12.3</v>
      </c>
      <c r="R9" s="11">
        <v>0.1108</v>
      </c>
      <c r="S9" s="11"/>
      <c r="T9" s="11">
        <v>5</v>
      </c>
      <c r="U9" s="11"/>
      <c r="V9" s="11">
        <v>2.9775</v>
      </c>
      <c r="W9" s="11">
        <v>0.36</v>
      </c>
      <c r="X9" s="11"/>
      <c r="Y9" s="11">
        <v>30</v>
      </c>
      <c r="Z9" s="11">
        <v>4.6437</v>
      </c>
      <c r="AA9" s="11">
        <v>19.2798</v>
      </c>
      <c r="AB9" s="11"/>
      <c r="AC9" s="10">
        <v>0.1712</v>
      </c>
      <c r="AD9" s="10"/>
      <c r="AE9" s="10"/>
      <c r="AF9" s="13">
        <v>0.1336</v>
      </c>
      <c r="AG9" s="13">
        <v>3.6</v>
      </c>
      <c r="AH9" s="10">
        <v>1.5</v>
      </c>
      <c r="AI9" s="10">
        <v>49</v>
      </c>
      <c r="AJ9" s="10">
        <v>11.42</v>
      </c>
      <c r="AK9" s="10">
        <v>4.2</v>
      </c>
      <c r="AL9" s="10"/>
      <c r="AM9" s="10">
        <v>27.1706</v>
      </c>
      <c r="AN9" s="13"/>
      <c r="AO9" s="13">
        <v>2.7068</v>
      </c>
      <c r="AP9" s="13">
        <v>5</v>
      </c>
      <c r="AQ9" s="13">
        <v>11</v>
      </c>
      <c r="AR9" s="10"/>
      <c r="AS9" s="10">
        <v>3.4255</v>
      </c>
      <c r="AT9" s="10"/>
      <c r="AU9" s="10">
        <v>21</v>
      </c>
      <c r="AV9" s="10"/>
      <c r="AW9" s="10">
        <v>0.1001</v>
      </c>
      <c r="AX9" s="10">
        <v>1.98</v>
      </c>
      <c r="AY9" s="10"/>
      <c r="AZ9" s="10">
        <v>0.64</v>
      </c>
      <c r="BA9" s="10">
        <v>20</v>
      </c>
      <c r="BB9" s="10">
        <v>0.6</v>
      </c>
      <c r="BC9" s="11"/>
      <c r="BD9" s="10">
        <v>0.0609</v>
      </c>
      <c r="BE9" s="10"/>
      <c r="BF9" s="10">
        <v>11.53</v>
      </c>
      <c r="BG9" s="10"/>
      <c r="BH9" s="10"/>
      <c r="BI9" s="10">
        <v>0.1648</v>
      </c>
      <c r="BJ9" s="10">
        <v>0.0476</v>
      </c>
      <c r="BK9" s="10"/>
      <c r="BL9" s="10"/>
      <c r="BM9" s="11">
        <v>2.332</v>
      </c>
      <c r="BN9" s="10"/>
      <c r="BO9" s="10"/>
      <c r="BP9" s="10">
        <v>1.8</v>
      </c>
      <c r="BQ9" s="10"/>
      <c r="BR9" s="10"/>
      <c r="BS9" s="10"/>
      <c r="BT9" s="10">
        <v>9.13</v>
      </c>
      <c r="BU9" s="16"/>
      <c r="BV9" s="16"/>
      <c r="BW9" s="16">
        <v>0.0312</v>
      </c>
      <c r="BX9" s="16">
        <v>15</v>
      </c>
      <c r="BY9" s="16"/>
      <c r="BZ9" s="16">
        <v>11.2</v>
      </c>
      <c r="CA9" s="16"/>
      <c r="CB9" s="16"/>
      <c r="CC9" s="16">
        <v>0.0936</v>
      </c>
      <c r="CD9" s="16"/>
      <c r="CE9" s="16">
        <v>33.6924</v>
      </c>
      <c r="CF9" s="16"/>
      <c r="CG9" s="16"/>
      <c r="CH9" s="16">
        <v>1.98</v>
      </c>
      <c r="CI9" s="16">
        <v>0.06</v>
      </c>
      <c r="CJ9" s="10">
        <v>0.3073</v>
      </c>
      <c r="CK9" s="16"/>
      <c r="CL9" s="16">
        <v>1.23</v>
      </c>
      <c r="CM9" s="16"/>
      <c r="CN9" s="16"/>
      <c r="CO9" s="16"/>
      <c r="CP9" s="16">
        <v>3.7651</v>
      </c>
      <c r="CQ9" s="16"/>
      <c r="CR9" s="16"/>
      <c r="CS9" s="16">
        <v>10</v>
      </c>
      <c r="CT9" s="16">
        <v>1.6</v>
      </c>
      <c r="CU9" s="16">
        <v>4</v>
      </c>
      <c r="CV9" s="16"/>
      <c r="CW9" s="16">
        <v>0.38</v>
      </c>
      <c r="CX9" s="16"/>
      <c r="CY9" s="16">
        <v>1</v>
      </c>
      <c r="CZ9" s="16">
        <v>1</v>
      </c>
      <c r="DA9" s="16"/>
      <c r="DB9" s="16"/>
      <c r="DC9" s="16">
        <v>1.495</v>
      </c>
      <c r="DD9" s="16">
        <v>0.4</v>
      </c>
      <c r="DE9" s="16">
        <v>21.435</v>
      </c>
      <c r="DF9" s="16">
        <v>2.3508</v>
      </c>
      <c r="DG9" s="16"/>
      <c r="DH9" s="16"/>
      <c r="DI9" s="16">
        <v>20</v>
      </c>
      <c r="DJ9" s="16">
        <v>0.325</v>
      </c>
      <c r="DK9" s="16"/>
      <c r="DL9" s="16">
        <v>25.43</v>
      </c>
      <c r="DM9" s="16"/>
      <c r="DN9" s="16"/>
      <c r="DO9" s="16"/>
      <c r="DP9" s="16">
        <v>0.1925</v>
      </c>
      <c r="DQ9" s="16"/>
      <c r="DR9" s="10"/>
      <c r="DS9" s="10"/>
      <c r="DT9" s="10">
        <v>0.4</v>
      </c>
      <c r="DU9" s="10"/>
      <c r="DV9" s="10"/>
      <c r="DW9" s="10"/>
      <c r="DX9" s="16"/>
      <c r="DY9" s="16">
        <v>9</v>
      </c>
      <c r="DZ9" s="16"/>
      <c r="EA9" s="16"/>
      <c r="EB9" s="16"/>
      <c r="EC9" s="16"/>
      <c r="ED9" s="16"/>
      <c r="EE9" s="16"/>
      <c r="EF9" s="16">
        <v>4.03</v>
      </c>
      <c r="EG9" s="16"/>
      <c r="EH9" s="16">
        <v>3.28</v>
      </c>
      <c r="EI9" s="16">
        <v>0.1</v>
      </c>
      <c r="EJ9" s="16"/>
      <c r="EK9" s="10">
        <v>0.05</v>
      </c>
      <c r="EL9" s="10">
        <v>1</v>
      </c>
      <c r="EM9" s="10">
        <v>3</v>
      </c>
      <c r="EN9" s="10"/>
      <c r="EO9" s="10"/>
      <c r="EP9" s="10"/>
      <c r="EQ9" s="10"/>
      <c r="ER9" s="10"/>
      <c r="ES9" s="16"/>
      <c r="ET9" s="16"/>
      <c r="EU9" s="16"/>
      <c r="EV9" s="16"/>
      <c r="EW9" s="16"/>
      <c r="EX9" s="16"/>
      <c r="EY9" s="16"/>
      <c r="EZ9" s="16"/>
      <c r="FA9" s="16"/>
      <c r="FB9" s="16"/>
      <c r="FC9" s="16"/>
      <c r="FD9" s="16"/>
      <c r="FE9" s="16"/>
      <c r="FF9" s="16"/>
      <c r="FG9" s="16"/>
      <c r="FH9" s="16"/>
      <c r="FI9" s="16"/>
      <c r="FJ9" s="16"/>
      <c r="FK9" s="16"/>
    </row>
    <row r="10" spans="1:167" s="2" customFormat="1" ht="18" customHeight="1">
      <c r="A10" s="9" t="s">
        <v>198</v>
      </c>
      <c r="B10" s="7">
        <f t="shared" si="3"/>
        <v>2485.8238000000006</v>
      </c>
      <c r="C10" s="10">
        <v>63</v>
      </c>
      <c r="D10" s="10"/>
      <c r="E10" s="10">
        <v>400</v>
      </c>
      <c r="F10" s="10"/>
      <c r="G10" s="10"/>
      <c r="H10" s="10"/>
      <c r="I10" s="10"/>
      <c r="J10" s="10">
        <v>100</v>
      </c>
      <c r="K10" s="10"/>
      <c r="L10" s="10">
        <v>0.288</v>
      </c>
      <c r="M10" s="10">
        <v>5.45</v>
      </c>
      <c r="N10" s="10"/>
      <c r="O10" s="10">
        <v>0.37125</v>
      </c>
      <c r="P10" s="10">
        <v>0.747</v>
      </c>
      <c r="Q10" s="13">
        <v>47.5</v>
      </c>
      <c r="R10" s="11">
        <v>0.62325</v>
      </c>
      <c r="S10" s="11">
        <v>2</v>
      </c>
      <c r="T10" s="11">
        <v>5</v>
      </c>
      <c r="U10" s="11"/>
      <c r="V10" s="11">
        <v>16.5912</v>
      </c>
      <c r="W10" s="11">
        <v>1.24</v>
      </c>
      <c r="X10" s="11"/>
      <c r="Y10" s="11"/>
      <c r="Z10" s="11">
        <v>29.2863</v>
      </c>
      <c r="AA10" s="11">
        <v>64.521</v>
      </c>
      <c r="AB10" s="11"/>
      <c r="AC10" s="10">
        <v>0.963</v>
      </c>
      <c r="AD10" s="10"/>
      <c r="AE10" s="10"/>
      <c r="AF10" s="13">
        <v>0.7515</v>
      </c>
      <c r="AG10" s="13">
        <v>322</v>
      </c>
      <c r="AH10" s="10">
        <v>3.2</v>
      </c>
      <c r="AI10" s="10">
        <v>28</v>
      </c>
      <c r="AJ10" s="10">
        <v>10.94</v>
      </c>
      <c r="AK10" s="10">
        <v>17.7</v>
      </c>
      <c r="AL10" s="10"/>
      <c r="AM10" s="10">
        <v>118.3836</v>
      </c>
      <c r="AN10" s="13"/>
      <c r="AO10" s="13">
        <v>16.7037</v>
      </c>
      <c r="AP10" s="13">
        <v>10</v>
      </c>
      <c r="AQ10" s="13">
        <v>11</v>
      </c>
      <c r="AR10" s="10"/>
      <c r="AS10" s="10">
        <v>12.3285</v>
      </c>
      <c r="AT10" s="10">
        <v>0.3431</v>
      </c>
      <c r="AU10" s="10"/>
      <c r="AV10" s="10"/>
      <c r="AW10" s="10">
        <v>0.6435</v>
      </c>
      <c r="AX10" s="10">
        <v>6.04</v>
      </c>
      <c r="AY10" s="10">
        <v>4.8</v>
      </c>
      <c r="AZ10" s="10">
        <v>2.24</v>
      </c>
      <c r="BA10" s="10"/>
      <c r="BB10" s="10">
        <v>5.4</v>
      </c>
      <c r="BC10" s="11">
        <v>2</v>
      </c>
      <c r="BD10" s="10">
        <v>0.4176</v>
      </c>
      <c r="BE10" s="10"/>
      <c r="BF10" s="10">
        <v>10.99</v>
      </c>
      <c r="BG10" s="10">
        <v>30</v>
      </c>
      <c r="BH10" s="10"/>
      <c r="BI10" s="10">
        <v>0.7568</v>
      </c>
      <c r="BJ10" s="10">
        <v>0.3196</v>
      </c>
      <c r="BK10" s="10"/>
      <c r="BL10" s="10"/>
      <c r="BM10" s="11">
        <v>17.6865</v>
      </c>
      <c r="BN10" s="10">
        <v>2</v>
      </c>
      <c r="BO10" s="11">
        <v>5</v>
      </c>
      <c r="BP10" s="10">
        <v>1.8</v>
      </c>
      <c r="BQ10" s="10">
        <v>28</v>
      </c>
      <c r="BR10" s="10"/>
      <c r="BS10" s="10">
        <v>4.8</v>
      </c>
      <c r="BT10" s="10">
        <v>10.375</v>
      </c>
      <c r="BU10" s="16"/>
      <c r="BV10" s="16"/>
      <c r="BW10" s="16">
        <v>0.2444</v>
      </c>
      <c r="BX10" s="16"/>
      <c r="BY10" s="16">
        <v>80</v>
      </c>
      <c r="BZ10" s="16">
        <v>39.6</v>
      </c>
      <c r="CA10" s="16"/>
      <c r="CB10" s="16"/>
      <c r="CC10" s="16">
        <v>0.5265</v>
      </c>
      <c r="CD10" s="16">
        <v>299.0112</v>
      </c>
      <c r="CE10" s="16"/>
      <c r="CF10" s="16"/>
      <c r="CG10" s="16"/>
      <c r="CH10" s="16">
        <v>17.16</v>
      </c>
      <c r="CI10" s="16">
        <v>0.06</v>
      </c>
      <c r="CJ10" s="10">
        <v>0.6147</v>
      </c>
      <c r="CK10" s="16"/>
      <c r="CL10" s="16">
        <v>5.97</v>
      </c>
      <c r="CM10" s="16"/>
      <c r="CN10" s="16">
        <v>83</v>
      </c>
      <c r="CO10" s="16"/>
      <c r="CP10" s="16">
        <v>15.0871</v>
      </c>
      <c r="CQ10" s="16"/>
      <c r="CR10" s="16"/>
      <c r="CS10" s="16">
        <v>20</v>
      </c>
      <c r="CT10" s="16">
        <v>6.6</v>
      </c>
      <c r="CU10" s="16">
        <v>37</v>
      </c>
      <c r="CV10" s="16"/>
      <c r="CW10" s="16"/>
      <c r="CX10" s="16"/>
      <c r="CY10" s="16">
        <v>0.6</v>
      </c>
      <c r="CZ10" s="16">
        <v>1</v>
      </c>
      <c r="DA10" s="16"/>
      <c r="DB10" s="16"/>
      <c r="DC10" s="16"/>
      <c r="DD10" s="16">
        <v>1</v>
      </c>
      <c r="DE10" s="16">
        <v>33.375</v>
      </c>
      <c r="DF10" s="16"/>
      <c r="DG10" s="16"/>
      <c r="DH10" s="16">
        <v>19.3841</v>
      </c>
      <c r="DI10" s="16"/>
      <c r="DJ10" s="16"/>
      <c r="DK10" s="16"/>
      <c r="DL10" s="16">
        <v>35.414</v>
      </c>
      <c r="DM10" s="16"/>
      <c r="DN10" s="16"/>
      <c r="DO10" s="16">
        <v>110</v>
      </c>
      <c r="DP10" s="16">
        <v>1.29</v>
      </c>
      <c r="DQ10" s="16"/>
      <c r="DR10" s="10"/>
      <c r="DS10" s="10">
        <v>3.6464</v>
      </c>
      <c r="DT10" s="10"/>
      <c r="DU10" s="10"/>
      <c r="DV10" s="10">
        <v>1.86</v>
      </c>
      <c r="DW10" s="10"/>
      <c r="DX10" s="16"/>
      <c r="DY10" s="16"/>
      <c r="DZ10" s="16">
        <v>2.7</v>
      </c>
      <c r="EA10" s="16"/>
      <c r="EB10" s="16"/>
      <c r="EC10" s="16"/>
      <c r="ED10" s="16">
        <v>200</v>
      </c>
      <c r="EE10" s="16"/>
      <c r="EF10" s="16">
        <v>2.22</v>
      </c>
      <c r="EG10" s="16"/>
      <c r="EH10" s="16">
        <v>14.76</v>
      </c>
      <c r="EI10" s="16">
        <v>5.4</v>
      </c>
      <c r="EJ10" s="16">
        <v>15</v>
      </c>
      <c r="EK10" s="10">
        <v>0.1</v>
      </c>
      <c r="EL10" s="10"/>
      <c r="EM10" s="10"/>
      <c r="EN10" s="10">
        <v>11</v>
      </c>
      <c r="EO10" s="10"/>
      <c r="EP10" s="10"/>
      <c r="EQ10" s="10"/>
      <c r="ER10" s="10"/>
      <c r="ES10" s="16"/>
      <c r="ET10" s="16"/>
      <c r="EU10" s="16"/>
      <c r="EV10" s="16"/>
      <c r="EW10" s="16"/>
      <c r="EX10" s="16"/>
      <c r="EY10" s="16"/>
      <c r="EZ10" s="16"/>
      <c r="FA10" s="16"/>
      <c r="FB10" s="16"/>
      <c r="FC10" s="16"/>
      <c r="FD10" s="16"/>
      <c r="FE10" s="16"/>
      <c r="FF10" s="16"/>
      <c r="FG10" s="16"/>
      <c r="FH10" s="16"/>
      <c r="FI10" s="16"/>
      <c r="FJ10" s="16"/>
      <c r="FK10" s="16"/>
    </row>
    <row r="11" spans="1:167" s="2" customFormat="1" ht="18" customHeight="1">
      <c r="A11" s="9" t="s">
        <v>199</v>
      </c>
      <c r="B11" s="7">
        <f t="shared" si="3"/>
        <v>2779.5988500000003</v>
      </c>
      <c r="C11" s="10">
        <v>78</v>
      </c>
      <c r="D11" s="10"/>
      <c r="E11" s="10"/>
      <c r="F11" s="10"/>
      <c r="G11" s="10"/>
      <c r="H11" s="10"/>
      <c r="I11" s="10"/>
      <c r="J11" s="10"/>
      <c r="K11" s="10"/>
      <c r="L11" s="10">
        <v>0.2816</v>
      </c>
      <c r="M11" s="10"/>
      <c r="N11" s="10">
        <v>60</v>
      </c>
      <c r="O11" s="10">
        <v>0.363</v>
      </c>
      <c r="P11" s="10">
        <v>0.7138</v>
      </c>
      <c r="Q11" s="13"/>
      <c r="R11" s="11">
        <v>0.59555</v>
      </c>
      <c r="S11" s="11">
        <v>24</v>
      </c>
      <c r="T11" s="11">
        <v>5</v>
      </c>
      <c r="U11" s="11">
        <v>371</v>
      </c>
      <c r="V11" s="11">
        <v>15.2664</v>
      </c>
      <c r="W11" s="11">
        <v>0.93</v>
      </c>
      <c r="X11" s="11"/>
      <c r="Y11" s="11"/>
      <c r="Z11" s="11">
        <v>24.2166</v>
      </c>
      <c r="AA11" s="11">
        <v>61.1784</v>
      </c>
      <c r="AB11" s="11"/>
      <c r="AC11" s="10">
        <v>0.9202</v>
      </c>
      <c r="AD11" s="10"/>
      <c r="AE11" s="10">
        <v>590</v>
      </c>
      <c r="AF11" s="13">
        <v>0.7014</v>
      </c>
      <c r="AG11" s="13">
        <v>119.8</v>
      </c>
      <c r="AH11" s="10">
        <v>0.8</v>
      </c>
      <c r="AI11" s="10">
        <v>73.5</v>
      </c>
      <c r="AJ11" s="10">
        <v>17.18</v>
      </c>
      <c r="AK11" s="10">
        <v>14.1</v>
      </c>
      <c r="AL11" s="10"/>
      <c r="AM11" s="10">
        <v>181.3937</v>
      </c>
      <c r="AN11" s="13">
        <v>30</v>
      </c>
      <c r="AO11" s="13">
        <v>14.8791</v>
      </c>
      <c r="AP11" s="13">
        <v>5</v>
      </c>
      <c r="AQ11" s="13">
        <v>16.4362</v>
      </c>
      <c r="AR11" s="10"/>
      <c r="AS11" s="10">
        <v>8.1405</v>
      </c>
      <c r="AT11" s="10">
        <v>0.6864</v>
      </c>
      <c r="AU11" s="10"/>
      <c r="AV11" s="10"/>
      <c r="AW11" s="10">
        <v>0.6006</v>
      </c>
      <c r="AX11" s="10">
        <v>4.59</v>
      </c>
      <c r="AY11" s="10"/>
      <c r="AZ11" s="10">
        <v>1.52</v>
      </c>
      <c r="BA11" s="10"/>
      <c r="BB11" s="10">
        <v>1.5</v>
      </c>
      <c r="BC11" s="11">
        <v>1.3</v>
      </c>
      <c r="BD11" s="10">
        <v>0.3741</v>
      </c>
      <c r="BE11" s="10"/>
      <c r="BF11" s="10">
        <v>17.69</v>
      </c>
      <c r="BG11" s="10"/>
      <c r="BH11" s="10"/>
      <c r="BI11" s="10">
        <v>0.4806</v>
      </c>
      <c r="BJ11" s="10">
        <v>0.2856</v>
      </c>
      <c r="BK11" s="10"/>
      <c r="BL11" s="10"/>
      <c r="BM11" s="11">
        <v>14.9957</v>
      </c>
      <c r="BN11" s="10"/>
      <c r="BO11" s="10"/>
      <c r="BP11" s="10">
        <v>1.8</v>
      </c>
      <c r="BQ11" s="10"/>
      <c r="BR11" s="10"/>
      <c r="BS11" s="10"/>
      <c r="BT11" s="10">
        <v>13.363</v>
      </c>
      <c r="BU11" s="16">
        <v>21.9799</v>
      </c>
      <c r="BV11" s="16"/>
      <c r="BW11" s="16">
        <v>0.2184</v>
      </c>
      <c r="BX11" s="16">
        <v>10</v>
      </c>
      <c r="BY11" s="16"/>
      <c r="BZ11" s="16">
        <v>48.2</v>
      </c>
      <c r="CA11" s="16"/>
      <c r="CB11" s="16"/>
      <c r="CC11" s="16">
        <v>0.4914</v>
      </c>
      <c r="CD11" s="16"/>
      <c r="CE11" s="16">
        <v>101.7929</v>
      </c>
      <c r="CF11" s="16">
        <v>208</v>
      </c>
      <c r="CG11" s="16">
        <v>105.0266</v>
      </c>
      <c r="CH11" s="16">
        <v>9.36</v>
      </c>
      <c r="CI11" s="16">
        <v>0.06</v>
      </c>
      <c r="CJ11" s="10">
        <v>0.3073</v>
      </c>
      <c r="CK11" s="16"/>
      <c r="CL11" s="16">
        <v>3.21</v>
      </c>
      <c r="CM11" s="16">
        <v>12.96</v>
      </c>
      <c r="CN11" s="16"/>
      <c r="CO11" s="16"/>
      <c r="CP11" s="16">
        <v>13.8368</v>
      </c>
      <c r="CQ11" s="16"/>
      <c r="CR11" s="16">
        <v>250</v>
      </c>
      <c r="CS11" s="16">
        <v>20</v>
      </c>
      <c r="CT11" s="16">
        <v>5.2</v>
      </c>
      <c r="CU11" s="16">
        <v>18</v>
      </c>
      <c r="CV11" s="16"/>
      <c r="CW11" s="16">
        <v>14.7</v>
      </c>
      <c r="CX11" s="16"/>
      <c r="CY11" s="16">
        <v>2.2</v>
      </c>
      <c r="CZ11" s="16">
        <v>2</v>
      </c>
      <c r="DA11" s="16"/>
      <c r="DB11" s="16"/>
      <c r="DC11" s="16"/>
      <c r="DD11" s="16"/>
      <c r="DE11" s="16">
        <v>46.445</v>
      </c>
      <c r="DF11" s="16">
        <v>16.7737</v>
      </c>
      <c r="DG11" s="16"/>
      <c r="DH11" s="16"/>
      <c r="DI11" s="16">
        <v>20</v>
      </c>
      <c r="DJ11" s="16">
        <v>0.5525</v>
      </c>
      <c r="DK11" s="16"/>
      <c r="DL11" s="16">
        <v>25.2265</v>
      </c>
      <c r="DM11" s="16"/>
      <c r="DN11" s="16"/>
      <c r="DO11" s="16"/>
      <c r="DP11" s="16">
        <v>2.1254</v>
      </c>
      <c r="DQ11" s="16"/>
      <c r="DR11" s="10"/>
      <c r="DS11" s="10">
        <v>0.24</v>
      </c>
      <c r="DT11" s="10">
        <v>0.4</v>
      </c>
      <c r="DU11" s="10"/>
      <c r="DV11" s="10"/>
      <c r="DW11" s="10"/>
      <c r="DX11" s="16"/>
      <c r="DY11" s="16"/>
      <c r="DZ11" s="16">
        <v>11.3</v>
      </c>
      <c r="EA11" s="16"/>
      <c r="EB11" s="16"/>
      <c r="EC11" s="16"/>
      <c r="ED11" s="16"/>
      <c r="EE11" s="16"/>
      <c r="EF11" s="16">
        <v>5.22</v>
      </c>
      <c r="EG11" s="16"/>
      <c r="EH11" s="16">
        <v>9.84</v>
      </c>
      <c r="EI11" s="16">
        <v>1.6</v>
      </c>
      <c r="EJ11" s="16"/>
      <c r="EK11" s="10">
        <v>0.05</v>
      </c>
      <c r="EL11" s="10">
        <v>1.3</v>
      </c>
      <c r="EM11" s="10"/>
      <c r="EN11" s="10">
        <v>10</v>
      </c>
      <c r="EO11" s="10">
        <v>7.4</v>
      </c>
      <c r="EP11" s="10"/>
      <c r="EQ11" s="10"/>
      <c r="ER11" s="10"/>
      <c r="ES11" s="16"/>
      <c r="ET11" s="16"/>
      <c r="EU11" s="16"/>
      <c r="EV11" s="16"/>
      <c r="EW11" s="16"/>
      <c r="EX11" s="16"/>
      <c r="EY11" s="16"/>
      <c r="EZ11" s="16"/>
      <c r="FA11" s="16"/>
      <c r="FB11" s="16"/>
      <c r="FC11" s="16"/>
      <c r="FD11" s="16"/>
      <c r="FE11" s="16"/>
      <c r="FF11" s="16"/>
      <c r="FG11" s="16"/>
      <c r="FH11" s="16"/>
      <c r="FI11" s="16"/>
      <c r="FJ11" s="16"/>
      <c r="FK11" s="16"/>
    </row>
    <row r="12" spans="1:167" s="2" customFormat="1" ht="18" customHeight="1">
      <c r="A12" s="9" t="s">
        <v>200</v>
      </c>
      <c r="B12" s="7">
        <f t="shared" si="3"/>
        <v>1540.0057500000003</v>
      </c>
      <c r="C12" s="10">
        <v>58.5</v>
      </c>
      <c r="D12" s="10"/>
      <c r="E12" s="10"/>
      <c r="F12" s="10"/>
      <c r="G12" s="10"/>
      <c r="H12" s="10"/>
      <c r="I12" s="10"/>
      <c r="J12" s="10"/>
      <c r="K12" s="10"/>
      <c r="L12" s="10">
        <v>0.1792</v>
      </c>
      <c r="M12" s="10"/>
      <c r="N12" s="10"/>
      <c r="O12" s="10">
        <v>0.22275</v>
      </c>
      <c r="P12" s="10">
        <v>0.4648</v>
      </c>
      <c r="Q12" s="13"/>
      <c r="R12" s="11">
        <v>0.3878</v>
      </c>
      <c r="S12" s="11">
        <v>2</v>
      </c>
      <c r="T12" s="11">
        <v>5</v>
      </c>
      <c r="U12" s="11">
        <v>21</v>
      </c>
      <c r="V12" s="11">
        <v>10.2069</v>
      </c>
      <c r="W12" s="11">
        <v>0.59</v>
      </c>
      <c r="X12" s="11"/>
      <c r="Y12" s="11"/>
      <c r="Z12" s="11">
        <v>10.3158</v>
      </c>
      <c r="AA12" s="11">
        <v>37.8</v>
      </c>
      <c r="AB12" s="11"/>
      <c r="AC12" s="10">
        <v>0.5992</v>
      </c>
      <c r="AD12" s="10"/>
      <c r="AE12" s="10">
        <v>330</v>
      </c>
      <c r="AF12" s="13">
        <v>0.4509</v>
      </c>
      <c r="AG12" s="13">
        <v>21</v>
      </c>
      <c r="AH12" s="10">
        <v>1.1</v>
      </c>
      <c r="AI12" s="10">
        <v>56</v>
      </c>
      <c r="AJ12" s="10">
        <v>17.02</v>
      </c>
      <c r="AK12" s="10">
        <v>9.4</v>
      </c>
      <c r="AL12" s="10"/>
      <c r="AM12" s="10">
        <v>106.2675</v>
      </c>
      <c r="AN12" s="13"/>
      <c r="AO12" s="13">
        <v>9.6239</v>
      </c>
      <c r="AP12" s="13">
        <v>5</v>
      </c>
      <c r="AQ12" s="13">
        <v>1</v>
      </c>
      <c r="AR12" s="10"/>
      <c r="AS12" s="10">
        <v>8.6164</v>
      </c>
      <c r="AT12" s="10">
        <v>0.1087</v>
      </c>
      <c r="AU12" s="10"/>
      <c r="AV12" s="10"/>
      <c r="AW12" s="10">
        <v>0.3718</v>
      </c>
      <c r="AX12" s="10">
        <v>3.1399999999999997</v>
      </c>
      <c r="AY12" s="10"/>
      <c r="AZ12" s="10">
        <v>1.04</v>
      </c>
      <c r="BA12" s="10"/>
      <c r="BB12" s="10">
        <v>0.6</v>
      </c>
      <c r="BC12" s="11"/>
      <c r="BD12" s="10">
        <v>0.2262</v>
      </c>
      <c r="BE12" s="10">
        <v>113.63</v>
      </c>
      <c r="BF12" s="10">
        <v>17.89</v>
      </c>
      <c r="BG12" s="10"/>
      <c r="BH12" s="10"/>
      <c r="BI12" s="10">
        <v>0.325</v>
      </c>
      <c r="BJ12" s="10">
        <v>0.17</v>
      </c>
      <c r="BK12" s="10"/>
      <c r="BL12" s="10">
        <v>4.0824</v>
      </c>
      <c r="BM12" s="11">
        <v>5.1417</v>
      </c>
      <c r="BN12" s="10"/>
      <c r="BO12" s="10">
        <v>5</v>
      </c>
      <c r="BP12" s="10"/>
      <c r="BQ12" s="10"/>
      <c r="BR12" s="10">
        <v>3</v>
      </c>
      <c r="BS12" s="10"/>
      <c r="BT12" s="10"/>
      <c r="BU12" s="16"/>
      <c r="BV12" s="16"/>
      <c r="BW12" s="16">
        <v>0.13</v>
      </c>
      <c r="BX12" s="16"/>
      <c r="BY12" s="16">
        <v>156</v>
      </c>
      <c r="BZ12" s="16">
        <v>31.4</v>
      </c>
      <c r="CA12" s="16"/>
      <c r="CB12" s="16"/>
      <c r="CC12" s="16">
        <v>0.3042</v>
      </c>
      <c r="CD12" s="16"/>
      <c r="CE12" s="16">
        <v>59.9415</v>
      </c>
      <c r="CF12" s="16"/>
      <c r="CG12" s="16"/>
      <c r="CH12" s="16">
        <v>4.92</v>
      </c>
      <c r="CI12" s="16"/>
      <c r="CJ12" s="10">
        <v>0.3073</v>
      </c>
      <c r="CK12" s="16"/>
      <c r="CL12" s="16">
        <v>2.13</v>
      </c>
      <c r="CM12" s="16">
        <v>40.94</v>
      </c>
      <c r="CN12" s="16"/>
      <c r="CO12" s="16"/>
      <c r="CP12" s="16">
        <v>10.331</v>
      </c>
      <c r="CQ12" s="16"/>
      <c r="CR12" s="16"/>
      <c r="CS12" s="16"/>
      <c r="CT12" s="16">
        <v>3.4</v>
      </c>
      <c r="CU12" s="16">
        <v>6</v>
      </c>
      <c r="CV12" s="16">
        <v>18</v>
      </c>
      <c r="CW12" s="16">
        <v>12.49</v>
      </c>
      <c r="CX12" s="16"/>
      <c r="CY12" s="16">
        <v>0.4</v>
      </c>
      <c r="CZ12" s="16">
        <v>1</v>
      </c>
      <c r="DA12" s="16"/>
      <c r="DB12" s="16"/>
      <c r="DC12" s="16"/>
      <c r="DD12" s="16">
        <v>1.2000000000000002</v>
      </c>
      <c r="DE12" s="16">
        <v>42.92</v>
      </c>
      <c r="DF12" s="16">
        <v>4.3643</v>
      </c>
      <c r="DG12" s="16">
        <v>5.3764</v>
      </c>
      <c r="DH12" s="16"/>
      <c r="DI12" s="16"/>
      <c r="DJ12" s="16"/>
      <c r="DK12" s="16"/>
      <c r="DL12" s="16">
        <v>10.96</v>
      </c>
      <c r="DM12" s="16">
        <v>100</v>
      </c>
      <c r="DN12" s="16"/>
      <c r="DO12" s="16">
        <v>90</v>
      </c>
      <c r="DP12" s="16">
        <v>0.8071</v>
      </c>
      <c r="DQ12" s="16"/>
      <c r="DR12" s="10"/>
      <c r="DS12" s="10">
        <v>4.08</v>
      </c>
      <c r="DT12" s="10"/>
      <c r="DU12" s="10"/>
      <c r="DV12" s="10">
        <v>5</v>
      </c>
      <c r="DW12" s="10">
        <v>16.493</v>
      </c>
      <c r="DX12" s="16"/>
      <c r="DY12" s="16"/>
      <c r="DZ12" s="16">
        <v>7</v>
      </c>
      <c r="EA12" s="16"/>
      <c r="EB12" s="16"/>
      <c r="EC12" s="16">
        <v>10</v>
      </c>
      <c r="ED12" s="16"/>
      <c r="EE12" s="16"/>
      <c r="EF12" s="16">
        <v>3.78</v>
      </c>
      <c r="EG12" s="16"/>
      <c r="EH12" s="16">
        <v>6.56</v>
      </c>
      <c r="EI12" s="16">
        <v>1.6</v>
      </c>
      <c r="EJ12" s="16"/>
      <c r="EK12" s="10"/>
      <c r="EL12" s="10">
        <v>1.3</v>
      </c>
      <c r="EM12" s="10"/>
      <c r="EN12" s="10">
        <v>6</v>
      </c>
      <c r="EO12" s="10">
        <v>7.4</v>
      </c>
      <c r="EP12" s="10"/>
      <c r="EQ12" s="10"/>
      <c r="ER12" s="10"/>
      <c r="ES12" s="16"/>
      <c r="ET12" s="16"/>
      <c r="EU12" s="16"/>
      <c r="EV12" s="16"/>
      <c r="EW12" s="16"/>
      <c r="EX12" s="16"/>
      <c r="EY12" s="16"/>
      <c r="EZ12" s="16"/>
      <c r="FA12" s="16"/>
      <c r="FB12" s="16"/>
      <c r="FC12" s="16"/>
      <c r="FD12" s="16"/>
      <c r="FE12" s="16"/>
      <c r="FF12" s="16"/>
      <c r="FG12" s="16"/>
      <c r="FH12" s="16"/>
      <c r="FI12" s="16"/>
      <c r="FJ12" s="16"/>
      <c r="FK12" s="16"/>
    </row>
    <row r="13" spans="1:167" s="2" customFormat="1" ht="18" customHeight="1">
      <c r="A13" s="9" t="s">
        <v>201</v>
      </c>
      <c r="B13" s="7">
        <f t="shared" si="3"/>
        <v>3621.2844000000005</v>
      </c>
      <c r="C13" s="10">
        <v>105</v>
      </c>
      <c r="D13" s="10">
        <v>28</v>
      </c>
      <c r="E13" s="10"/>
      <c r="F13" s="10">
        <v>120</v>
      </c>
      <c r="G13" s="10"/>
      <c r="H13" s="10"/>
      <c r="I13" s="10"/>
      <c r="J13" s="10"/>
      <c r="K13" s="10"/>
      <c r="L13" s="10">
        <v>0.2368</v>
      </c>
      <c r="M13" s="10"/>
      <c r="N13" s="10">
        <v>30</v>
      </c>
      <c r="O13" s="10">
        <v>0.30525</v>
      </c>
      <c r="P13" s="10">
        <v>0.581</v>
      </c>
      <c r="Q13" s="13"/>
      <c r="R13" s="11">
        <v>0.48475</v>
      </c>
      <c r="S13" s="11">
        <v>4</v>
      </c>
      <c r="T13" s="11">
        <v>5</v>
      </c>
      <c r="U13" s="11">
        <v>63</v>
      </c>
      <c r="V13" s="11">
        <v>12.6555</v>
      </c>
      <c r="W13" s="11">
        <v>1.55</v>
      </c>
      <c r="X13" s="11"/>
      <c r="Y13" s="11"/>
      <c r="Z13" s="11">
        <v>45.1711</v>
      </c>
      <c r="AA13" s="11">
        <v>97.8156</v>
      </c>
      <c r="AB13" s="11"/>
      <c r="AC13" s="10">
        <v>0.749</v>
      </c>
      <c r="AD13" s="10"/>
      <c r="AE13" s="10">
        <v>800</v>
      </c>
      <c r="AF13" s="13">
        <v>0.5678</v>
      </c>
      <c r="AG13" s="13">
        <v>390.8</v>
      </c>
      <c r="AH13" s="10">
        <v>4</v>
      </c>
      <c r="AI13" s="10">
        <v>129.5</v>
      </c>
      <c r="AJ13" s="10">
        <v>18.96</v>
      </c>
      <c r="AK13" s="10">
        <v>24.9</v>
      </c>
      <c r="AL13" s="10"/>
      <c r="AM13" s="10">
        <v>243.6112</v>
      </c>
      <c r="AN13" s="13">
        <v>150</v>
      </c>
      <c r="AO13" s="13">
        <v>12.2682</v>
      </c>
      <c r="AP13" s="13">
        <v>5</v>
      </c>
      <c r="AQ13" s="13">
        <v>11</v>
      </c>
      <c r="AR13" s="10"/>
      <c r="AS13" s="10">
        <v>18.0642</v>
      </c>
      <c r="AT13" s="10">
        <v>0.8119</v>
      </c>
      <c r="AU13" s="10"/>
      <c r="AV13" s="10"/>
      <c r="AW13" s="10">
        <v>0.4862</v>
      </c>
      <c r="AX13" s="10">
        <v>7.199999999999999</v>
      </c>
      <c r="AY13" s="10"/>
      <c r="AZ13" s="10">
        <v>2.72</v>
      </c>
      <c r="BA13" s="10"/>
      <c r="BB13" s="10">
        <v>2.1</v>
      </c>
      <c r="BC13" s="11">
        <v>0.5</v>
      </c>
      <c r="BD13" s="10">
        <v>0.2871</v>
      </c>
      <c r="BE13" s="10">
        <v>21.14</v>
      </c>
      <c r="BF13" s="10">
        <v>22.26</v>
      </c>
      <c r="BG13" s="10">
        <v>15</v>
      </c>
      <c r="BH13" s="10"/>
      <c r="BI13" s="10">
        <v>0.9437</v>
      </c>
      <c r="BJ13" s="10">
        <v>0.2312</v>
      </c>
      <c r="BK13" s="10"/>
      <c r="BL13" s="10"/>
      <c r="BM13" s="11">
        <v>12.06</v>
      </c>
      <c r="BN13" s="10"/>
      <c r="BO13" s="10"/>
      <c r="BP13" s="10">
        <v>1.8</v>
      </c>
      <c r="BQ13" s="10">
        <v>56</v>
      </c>
      <c r="BR13" s="10">
        <v>48</v>
      </c>
      <c r="BS13" s="10"/>
      <c r="BT13" s="10">
        <v>13.28</v>
      </c>
      <c r="BU13" s="16"/>
      <c r="BV13" s="16"/>
      <c r="BW13" s="16">
        <v>0.1716</v>
      </c>
      <c r="BX13" s="16">
        <v>25</v>
      </c>
      <c r="BY13" s="16">
        <v>115</v>
      </c>
      <c r="BZ13" s="16">
        <v>70.2</v>
      </c>
      <c r="CA13" s="16"/>
      <c r="CB13" s="16"/>
      <c r="CC13" s="16">
        <v>0.3978</v>
      </c>
      <c r="CD13" s="16"/>
      <c r="CE13" s="16">
        <v>117.921</v>
      </c>
      <c r="CF13" s="16"/>
      <c r="CG13" s="16"/>
      <c r="CH13" s="16">
        <v>18.06</v>
      </c>
      <c r="CI13" s="16">
        <v>0.06</v>
      </c>
      <c r="CJ13" s="10">
        <v>0.3073</v>
      </c>
      <c r="CK13" s="16">
        <v>17.11</v>
      </c>
      <c r="CL13" s="16">
        <v>5.76</v>
      </c>
      <c r="CM13" s="16">
        <v>70.12</v>
      </c>
      <c r="CN13" s="16"/>
      <c r="CO13" s="16"/>
      <c r="CP13" s="16">
        <v>24.0426</v>
      </c>
      <c r="CQ13" s="16"/>
      <c r="CR13" s="16">
        <v>250</v>
      </c>
      <c r="CS13" s="16">
        <v>20</v>
      </c>
      <c r="CT13" s="16">
        <v>9.8</v>
      </c>
      <c r="CU13" s="16">
        <v>25</v>
      </c>
      <c r="CV13" s="16"/>
      <c r="CW13" s="16"/>
      <c r="CX13" s="16"/>
      <c r="CY13" s="16">
        <v>10.2</v>
      </c>
      <c r="CZ13" s="16">
        <v>1</v>
      </c>
      <c r="DA13" s="16"/>
      <c r="DB13" s="16"/>
      <c r="DC13" s="16"/>
      <c r="DD13" s="16">
        <v>1.4</v>
      </c>
      <c r="DE13" s="16">
        <v>51.98</v>
      </c>
      <c r="DF13" s="16">
        <v>13.2113</v>
      </c>
      <c r="DG13" s="16"/>
      <c r="DH13" s="16"/>
      <c r="DI13" s="16"/>
      <c r="DJ13" s="16"/>
      <c r="DK13" s="16">
        <v>0.4</v>
      </c>
      <c r="DL13" s="16">
        <v>22.663</v>
      </c>
      <c r="DM13" s="16"/>
      <c r="DN13" s="16"/>
      <c r="DO13" s="16"/>
      <c r="DP13" s="16">
        <v>0.4225</v>
      </c>
      <c r="DQ13" s="16"/>
      <c r="DR13" s="10">
        <v>73.0968</v>
      </c>
      <c r="DS13" s="10">
        <v>1.44</v>
      </c>
      <c r="DT13" s="10">
        <v>0.4</v>
      </c>
      <c r="DU13" s="10"/>
      <c r="DV13" s="10"/>
      <c r="DW13" s="10"/>
      <c r="DX13" s="16"/>
      <c r="DY13" s="16"/>
      <c r="DZ13" s="16">
        <v>15</v>
      </c>
      <c r="EA13" s="16"/>
      <c r="EB13" s="16">
        <v>25</v>
      </c>
      <c r="EC13" s="16">
        <v>44.34</v>
      </c>
      <c r="ED13" s="16"/>
      <c r="EE13" s="16"/>
      <c r="EF13" s="16">
        <v>9.52</v>
      </c>
      <c r="EG13" s="16"/>
      <c r="EH13" s="16">
        <v>18.52</v>
      </c>
      <c r="EI13" s="16">
        <v>4.6</v>
      </c>
      <c r="EJ13" s="16"/>
      <c r="EK13" s="10"/>
      <c r="EL13" s="10">
        <v>0.3</v>
      </c>
      <c r="EM13" s="10"/>
      <c r="EN13" s="10">
        <v>16</v>
      </c>
      <c r="EO13" s="10">
        <v>14.8</v>
      </c>
      <c r="EP13" s="10"/>
      <c r="EQ13" s="10"/>
      <c r="ER13" s="10"/>
      <c r="ES13" s="16"/>
      <c r="ET13" s="16"/>
      <c r="EU13" s="16"/>
      <c r="EV13" s="16"/>
      <c r="EW13" s="16"/>
      <c r="EX13" s="16"/>
      <c r="EY13" s="16"/>
      <c r="EZ13" s="16"/>
      <c r="FA13" s="16"/>
      <c r="FB13" s="16"/>
      <c r="FC13" s="16"/>
      <c r="FD13" s="16"/>
      <c r="FE13" s="16"/>
      <c r="FF13" s="16"/>
      <c r="FG13" s="16"/>
      <c r="FH13" s="16"/>
      <c r="FI13" s="16"/>
      <c r="FJ13" s="16"/>
      <c r="FK13" s="16"/>
    </row>
    <row r="14" spans="1:167" s="2" customFormat="1" ht="18" customHeight="1">
      <c r="A14" s="9" t="s">
        <v>202</v>
      </c>
      <c r="B14" s="7">
        <f t="shared" si="3"/>
        <v>556.20995</v>
      </c>
      <c r="C14" s="10">
        <v>45</v>
      </c>
      <c r="D14" s="10"/>
      <c r="E14" s="10"/>
      <c r="F14" s="10"/>
      <c r="G14" s="10"/>
      <c r="H14" s="10"/>
      <c r="I14" s="10"/>
      <c r="J14" s="10"/>
      <c r="K14" s="10"/>
      <c r="L14" s="10">
        <v>0.0768</v>
      </c>
      <c r="M14" s="10"/>
      <c r="N14" s="10"/>
      <c r="O14" s="10">
        <v>0.099</v>
      </c>
      <c r="P14" s="10">
        <v>0.1901</v>
      </c>
      <c r="Q14" s="13">
        <v>23</v>
      </c>
      <c r="R14" s="11">
        <v>0.15235</v>
      </c>
      <c r="S14" s="11">
        <v>2</v>
      </c>
      <c r="T14" s="11">
        <v>5</v>
      </c>
      <c r="U14" s="11"/>
      <c r="V14" s="11">
        <v>3.8478</v>
      </c>
      <c r="W14" s="11">
        <v>0.55</v>
      </c>
      <c r="X14" s="11"/>
      <c r="Y14" s="11"/>
      <c r="Z14" s="11">
        <v>16.3108</v>
      </c>
      <c r="AA14" s="11">
        <v>35.9442</v>
      </c>
      <c r="AB14" s="11"/>
      <c r="AC14" s="10">
        <v>0.2354</v>
      </c>
      <c r="AD14" s="10"/>
      <c r="AE14" s="10"/>
      <c r="AF14" s="13">
        <v>0.167</v>
      </c>
      <c r="AG14" s="13">
        <v>10.8</v>
      </c>
      <c r="AH14" s="10">
        <v>0.9</v>
      </c>
      <c r="AI14" s="10">
        <v>84</v>
      </c>
      <c r="AJ14" s="10">
        <v>6.62</v>
      </c>
      <c r="AK14" s="10">
        <v>8.2</v>
      </c>
      <c r="AL14" s="10"/>
      <c r="AM14" s="10">
        <v>76.4939</v>
      </c>
      <c r="AN14" s="13">
        <v>30</v>
      </c>
      <c r="AO14" s="13">
        <v>3.498</v>
      </c>
      <c r="AP14" s="13"/>
      <c r="AQ14" s="13">
        <v>11</v>
      </c>
      <c r="AR14" s="10"/>
      <c r="AS14" s="10">
        <v>6.0906</v>
      </c>
      <c r="AT14" s="10">
        <v>0.8204</v>
      </c>
      <c r="AU14" s="10"/>
      <c r="AV14" s="10"/>
      <c r="AW14" s="10">
        <v>0.143</v>
      </c>
      <c r="AX14" s="10">
        <v>2.85</v>
      </c>
      <c r="AY14" s="10"/>
      <c r="AZ14" s="10">
        <v>0.96</v>
      </c>
      <c r="BA14" s="10"/>
      <c r="BB14" s="10">
        <v>2.8</v>
      </c>
      <c r="BC14" s="11"/>
      <c r="BD14" s="10">
        <v>0.087</v>
      </c>
      <c r="BE14" s="10"/>
      <c r="BF14" s="10">
        <v>6.88</v>
      </c>
      <c r="BG14" s="10"/>
      <c r="BH14" s="10"/>
      <c r="BI14" s="10">
        <v>0.2716</v>
      </c>
      <c r="BJ14" s="10">
        <v>0.068</v>
      </c>
      <c r="BK14" s="10"/>
      <c r="BL14" s="10"/>
      <c r="BM14" s="11">
        <v>3.2648</v>
      </c>
      <c r="BN14" s="10"/>
      <c r="BO14" s="10"/>
      <c r="BP14" s="10">
        <v>1.8</v>
      </c>
      <c r="BQ14" s="10"/>
      <c r="BR14" s="10">
        <v>27</v>
      </c>
      <c r="BS14" s="10"/>
      <c r="BT14" s="10">
        <v>6.972</v>
      </c>
      <c r="BU14" s="16"/>
      <c r="BV14" s="16"/>
      <c r="BW14" s="16">
        <v>0.0416</v>
      </c>
      <c r="BX14" s="16">
        <v>10</v>
      </c>
      <c r="BY14" s="16"/>
      <c r="BZ14" s="16">
        <v>20</v>
      </c>
      <c r="CA14" s="16"/>
      <c r="CB14" s="16"/>
      <c r="CC14" s="16">
        <v>0.117</v>
      </c>
      <c r="CD14" s="16"/>
      <c r="CE14" s="16">
        <v>5.4903</v>
      </c>
      <c r="CF14" s="16"/>
      <c r="CG14" s="16"/>
      <c r="CH14" s="16">
        <v>6.12</v>
      </c>
      <c r="CI14" s="16"/>
      <c r="CJ14" s="10">
        <v>0.3073</v>
      </c>
      <c r="CK14" s="16"/>
      <c r="CL14" s="16">
        <v>2.07</v>
      </c>
      <c r="CM14" s="16"/>
      <c r="CN14" s="16"/>
      <c r="CO14" s="16"/>
      <c r="CP14" s="16">
        <v>10.0226</v>
      </c>
      <c r="CQ14" s="16"/>
      <c r="CR14" s="16"/>
      <c r="CS14" s="16">
        <v>20</v>
      </c>
      <c r="CT14" s="16">
        <v>2.9</v>
      </c>
      <c r="CU14" s="16">
        <v>4</v>
      </c>
      <c r="CV14" s="16"/>
      <c r="CW14" s="16">
        <v>5.2</v>
      </c>
      <c r="CX14" s="16"/>
      <c r="CY14" s="16">
        <v>1.6</v>
      </c>
      <c r="CZ14" s="16">
        <v>1</v>
      </c>
      <c r="DA14" s="16"/>
      <c r="DB14" s="16"/>
      <c r="DC14" s="16">
        <v>1.495</v>
      </c>
      <c r="DD14" s="16">
        <v>1.2</v>
      </c>
      <c r="DE14" s="16">
        <v>13.985</v>
      </c>
      <c r="DF14" s="16">
        <v>3.1344</v>
      </c>
      <c r="DG14" s="16"/>
      <c r="DH14" s="16"/>
      <c r="DI14" s="16"/>
      <c r="DJ14" s="16">
        <v>0.325</v>
      </c>
      <c r="DK14" s="16"/>
      <c r="DL14" s="16">
        <v>7.355</v>
      </c>
      <c r="DM14" s="16"/>
      <c r="DN14" s="16"/>
      <c r="DO14" s="16"/>
      <c r="DP14" s="16">
        <v>0.506</v>
      </c>
      <c r="DQ14" s="16"/>
      <c r="DR14" s="10"/>
      <c r="DS14" s="10">
        <v>0.448</v>
      </c>
      <c r="DT14" s="10"/>
      <c r="DU14" s="10"/>
      <c r="DV14" s="10">
        <v>0.74</v>
      </c>
      <c r="DW14" s="10">
        <v>3</v>
      </c>
      <c r="DX14" s="16"/>
      <c r="DY14" s="16"/>
      <c r="DZ14" s="16">
        <v>0.5</v>
      </c>
      <c r="EA14" s="16"/>
      <c r="EB14" s="16"/>
      <c r="EC14" s="16"/>
      <c r="ED14" s="16"/>
      <c r="EE14" s="16"/>
      <c r="EF14" s="16">
        <v>1.91</v>
      </c>
      <c r="EG14" s="16"/>
      <c r="EH14" s="16">
        <v>5.5</v>
      </c>
      <c r="EI14" s="16">
        <v>0.1</v>
      </c>
      <c r="EJ14" s="16"/>
      <c r="EK14" s="10">
        <v>0.05</v>
      </c>
      <c r="EL14" s="10"/>
      <c r="EM14" s="10"/>
      <c r="EN14" s="10">
        <v>3</v>
      </c>
      <c r="EO14" s="10"/>
      <c r="EP14" s="10"/>
      <c r="EQ14" s="10"/>
      <c r="ER14" s="10"/>
      <c r="ES14" s="16"/>
      <c r="ET14" s="16"/>
      <c r="EU14" s="16"/>
      <c r="EV14" s="16"/>
      <c r="EW14" s="16"/>
      <c r="EX14" s="16"/>
      <c r="EY14" s="16"/>
      <c r="EZ14" s="16"/>
      <c r="FA14" s="16"/>
      <c r="FB14" s="16"/>
      <c r="FC14" s="16"/>
      <c r="FD14" s="16"/>
      <c r="FE14" s="16"/>
      <c r="FF14" s="16"/>
      <c r="FG14" s="16"/>
      <c r="FH14" s="16"/>
      <c r="FI14" s="16"/>
      <c r="FJ14" s="16"/>
      <c r="FK14" s="16"/>
    </row>
    <row r="15" spans="1:167" s="2" customFormat="1" ht="18" customHeight="1">
      <c r="A15" s="9" t="s">
        <v>203</v>
      </c>
      <c r="B15" s="7">
        <f t="shared" si="3"/>
        <v>4268.273937999999</v>
      </c>
      <c r="C15" s="10">
        <v>159</v>
      </c>
      <c r="D15" s="10"/>
      <c r="E15" s="10"/>
      <c r="F15" s="10"/>
      <c r="G15" s="10"/>
      <c r="H15" s="10"/>
      <c r="I15" s="10"/>
      <c r="J15" s="10"/>
      <c r="K15" s="10"/>
      <c r="L15" s="10">
        <v>0.3136</v>
      </c>
      <c r="M15" s="10">
        <v>10</v>
      </c>
      <c r="N15" s="10"/>
      <c r="O15" s="10">
        <v>0.396</v>
      </c>
      <c r="P15" s="10">
        <v>0.7802</v>
      </c>
      <c r="Q15" s="13"/>
      <c r="R15" s="11">
        <v>0.65095</v>
      </c>
      <c r="S15" s="11">
        <v>4</v>
      </c>
      <c r="T15" s="11">
        <v>5</v>
      </c>
      <c r="U15" s="11"/>
      <c r="V15" s="11">
        <v>16.7866</v>
      </c>
      <c r="W15" s="11">
        <v>1.2</v>
      </c>
      <c r="X15" s="11"/>
      <c r="Y15" s="11"/>
      <c r="Z15" s="11">
        <v>26.8031</v>
      </c>
      <c r="AA15" s="11">
        <v>75.276</v>
      </c>
      <c r="AB15" s="11"/>
      <c r="AC15" s="10">
        <v>0.9844</v>
      </c>
      <c r="AD15" s="10"/>
      <c r="AE15" s="10"/>
      <c r="AF15" s="13">
        <v>0.7682</v>
      </c>
      <c r="AG15" s="13">
        <v>1212.2</v>
      </c>
      <c r="AH15" s="10">
        <v>3.7</v>
      </c>
      <c r="AI15" s="10">
        <v>133</v>
      </c>
      <c r="AJ15" s="10">
        <v>26.79</v>
      </c>
      <c r="AK15" s="10">
        <v>19</v>
      </c>
      <c r="AL15" s="10"/>
      <c r="AM15" s="10">
        <v>135.0811</v>
      </c>
      <c r="AN15" s="13">
        <v>180</v>
      </c>
      <c r="AO15" s="13">
        <v>12.1849</v>
      </c>
      <c r="AP15" s="13">
        <v>50</v>
      </c>
      <c r="AQ15" s="13">
        <v>14</v>
      </c>
      <c r="AR15" s="10">
        <v>2</v>
      </c>
      <c r="AS15" s="10">
        <v>6.7891</v>
      </c>
      <c r="AT15" s="10">
        <v>0.7032</v>
      </c>
      <c r="AU15" s="10">
        <v>228</v>
      </c>
      <c r="AV15" s="10"/>
      <c r="AW15" s="10">
        <v>0.3575</v>
      </c>
      <c r="AX15" s="10">
        <v>5.17</v>
      </c>
      <c r="AY15" s="10">
        <v>1.2</v>
      </c>
      <c r="AZ15" s="10">
        <v>2.08</v>
      </c>
      <c r="BA15" s="10"/>
      <c r="BB15" s="10">
        <v>3.9</v>
      </c>
      <c r="BC15" s="11"/>
      <c r="BD15" s="10">
        <v>0.2088</v>
      </c>
      <c r="BE15" s="10"/>
      <c r="BF15" s="10">
        <v>28.77</v>
      </c>
      <c r="BG15" s="10"/>
      <c r="BH15" s="10">
        <v>100</v>
      </c>
      <c r="BI15" s="10">
        <v>0.6721</v>
      </c>
      <c r="BJ15" s="10">
        <v>0.1496</v>
      </c>
      <c r="BK15" s="10"/>
      <c r="BL15" s="10"/>
      <c r="BM15" s="11">
        <v>7.9663</v>
      </c>
      <c r="BN15" s="10"/>
      <c r="BO15" s="10">
        <v>6</v>
      </c>
      <c r="BP15" s="10">
        <v>1.8</v>
      </c>
      <c r="BQ15" s="10">
        <v>4.5</v>
      </c>
      <c r="BR15" s="10">
        <v>24</v>
      </c>
      <c r="BS15" s="10">
        <v>1.2</v>
      </c>
      <c r="BT15" s="10">
        <v>4.647999</v>
      </c>
      <c r="BU15" s="16"/>
      <c r="BV15" s="16"/>
      <c r="BW15" s="16">
        <v>0.1144</v>
      </c>
      <c r="BX15" s="16"/>
      <c r="BY15" s="16"/>
      <c r="BZ15" s="16">
        <v>50.6</v>
      </c>
      <c r="CA15" s="16">
        <v>850</v>
      </c>
      <c r="CB15" s="16"/>
      <c r="CC15" s="16">
        <v>0.3627</v>
      </c>
      <c r="CD15" s="16"/>
      <c r="CE15" s="16">
        <v>34.0778</v>
      </c>
      <c r="CF15" s="16"/>
      <c r="CG15" s="16"/>
      <c r="CH15" s="16">
        <v>16.98</v>
      </c>
      <c r="CI15" s="16">
        <v>0.12</v>
      </c>
      <c r="CJ15" s="10">
        <v>0.6147</v>
      </c>
      <c r="CK15" s="16"/>
      <c r="CL15" s="16">
        <v>5.52</v>
      </c>
      <c r="CM15" s="16"/>
      <c r="CN15" s="16"/>
      <c r="CO15" s="16"/>
      <c r="CP15" s="16">
        <v>7.5073</v>
      </c>
      <c r="CQ15" s="16"/>
      <c r="CR15" s="16">
        <v>250</v>
      </c>
      <c r="CS15" s="16">
        <v>20</v>
      </c>
      <c r="CT15" s="16">
        <v>6.9</v>
      </c>
      <c r="CU15" s="16">
        <v>8</v>
      </c>
      <c r="CV15" s="16"/>
      <c r="CW15" s="16"/>
      <c r="CX15" s="16"/>
      <c r="CY15" s="16">
        <v>1.6</v>
      </c>
      <c r="CZ15" s="16">
        <v>1</v>
      </c>
      <c r="DA15" s="16"/>
      <c r="DB15" s="16"/>
      <c r="DC15" s="16"/>
      <c r="DD15" s="16"/>
      <c r="DE15" s="16">
        <v>59.35</v>
      </c>
      <c r="DF15" s="16">
        <v>9.0489</v>
      </c>
      <c r="DG15" s="16"/>
      <c r="DH15" s="16"/>
      <c r="DI15" s="16"/>
      <c r="DJ15" s="16"/>
      <c r="DK15" s="16">
        <v>0.2</v>
      </c>
      <c r="DL15" s="16">
        <v>44.686489</v>
      </c>
      <c r="DM15" s="16">
        <v>20</v>
      </c>
      <c r="DN15" s="16">
        <v>40</v>
      </c>
      <c r="DO15" s="16">
        <v>276</v>
      </c>
      <c r="DP15" s="16">
        <v>1.782</v>
      </c>
      <c r="DQ15" s="16"/>
      <c r="DR15" s="10"/>
      <c r="DS15" s="10"/>
      <c r="DT15" s="10"/>
      <c r="DU15" s="10"/>
      <c r="DV15" s="10"/>
      <c r="DW15" s="10"/>
      <c r="DX15" s="16">
        <v>-2</v>
      </c>
      <c r="DY15" s="16"/>
      <c r="DZ15" s="16">
        <v>12.79</v>
      </c>
      <c r="EA15" s="16"/>
      <c r="EB15" s="16"/>
      <c r="EC15" s="16"/>
      <c r="ED15" s="16"/>
      <c r="EE15" s="16"/>
      <c r="EF15" s="16">
        <v>7.04</v>
      </c>
      <c r="EG15" s="16"/>
      <c r="EH15" s="16">
        <v>13.65</v>
      </c>
      <c r="EI15" s="16">
        <v>1.6</v>
      </c>
      <c r="EJ15" s="16"/>
      <c r="EK15" s="10">
        <v>0.1</v>
      </c>
      <c r="EL15" s="10">
        <v>1.6</v>
      </c>
      <c r="EM15" s="10"/>
      <c r="EN15" s="10">
        <v>11</v>
      </c>
      <c r="EO15" s="10"/>
      <c r="EP15" s="10"/>
      <c r="EQ15" s="10"/>
      <c r="ER15" s="10"/>
      <c r="ES15" s="16"/>
      <c r="ET15" s="16"/>
      <c r="EU15" s="16"/>
      <c r="EV15" s="16"/>
      <c r="EW15" s="16"/>
      <c r="EX15" s="16"/>
      <c r="EY15" s="16"/>
      <c r="EZ15" s="16"/>
      <c r="FA15" s="16"/>
      <c r="FB15" s="16"/>
      <c r="FC15" s="16"/>
      <c r="FD15" s="16"/>
      <c r="FE15" s="16"/>
      <c r="FF15" s="16"/>
      <c r="FG15" s="16"/>
      <c r="FH15" s="16"/>
      <c r="FI15" s="16"/>
      <c r="FJ15" s="16"/>
      <c r="FK15" s="16"/>
    </row>
    <row r="16" spans="1:167" s="2" customFormat="1" ht="18" customHeight="1">
      <c r="A16" s="9" t="s">
        <v>204</v>
      </c>
      <c r="B16" s="7">
        <f t="shared" si="3"/>
        <v>460.4488500000001</v>
      </c>
      <c r="C16" s="11">
        <v>18</v>
      </c>
      <c r="D16" s="10"/>
      <c r="E16" s="10"/>
      <c r="F16" s="10"/>
      <c r="G16" s="10"/>
      <c r="H16" s="10"/>
      <c r="I16" s="10"/>
      <c r="J16" s="10"/>
      <c r="K16" s="10"/>
      <c r="L16" s="10"/>
      <c r="M16" s="10"/>
      <c r="N16" s="10"/>
      <c r="O16" s="10"/>
      <c r="P16" s="10"/>
      <c r="Q16" s="13">
        <v>12.3</v>
      </c>
      <c r="R16" s="11">
        <v>0.04155</v>
      </c>
      <c r="S16" s="11">
        <v>2</v>
      </c>
      <c r="T16" s="11">
        <v>5</v>
      </c>
      <c r="U16" s="11"/>
      <c r="V16" s="11">
        <v>1.2285</v>
      </c>
      <c r="W16" s="11">
        <v>0.4</v>
      </c>
      <c r="X16" s="11"/>
      <c r="Y16" s="11"/>
      <c r="Z16" s="11">
        <v>7.3033</v>
      </c>
      <c r="AA16" s="11">
        <v>15.7104</v>
      </c>
      <c r="AB16" s="11"/>
      <c r="AC16" s="10">
        <v>0.0856</v>
      </c>
      <c r="AD16" s="10"/>
      <c r="AE16" s="10"/>
      <c r="AF16" s="13">
        <v>0.0668</v>
      </c>
      <c r="AG16" s="13">
        <v>96.6</v>
      </c>
      <c r="AH16" s="10">
        <v>0.6</v>
      </c>
      <c r="AI16" s="10">
        <v>56</v>
      </c>
      <c r="AJ16" s="10">
        <v>7.4</v>
      </c>
      <c r="AK16" s="10">
        <v>4.4</v>
      </c>
      <c r="AL16" s="10"/>
      <c r="AM16" s="10">
        <v>39.832</v>
      </c>
      <c r="AN16" s="13"/>
      <c r="AO16" s="13">
        <v>1.5117</v>
      </c>
      <c r="AP16" s="13">
        <v>10</v>
      </c>
      <c r="AQ16" s="13"/>
      <c r="AR16" s="10"/>
      <c r="AS16" s="10">
        <v>1.2362</v>
      </c>
      <c r="AT16" s="10">
        <v>0.1172</v>
      </c>
      <c r="AU16" s="10">
        <v>31</v>
      </c>
      <c r="AV16" s="10"/>
      <c r="AW16" s="10">
        <v>0.0572</v>
      </c>
      <c r="AX16" s="10">
        <v>1.98</v>
      </c>
      <c r="AY16" s="10"/>
      <c r="AZ16" s="10">
        <v>0.64</v>
      </c>
      <c r="BA16" s="10"/>
      <c r="BB16" s="10">
        <v>1.2</v>
      </c>
      <c r="BC16" s="11"/>
      <c r="BD16" s="10">
        <v>0.0261</v>
      </c>
      <c r="BE16" s="10"/>
      <c r="BF16" s="10">
        <v>7.87</v>
      </c>
      <c r="BG16" s="10"/>
      <c r="BH16" s="10"/>
      <c r="BI16" s="10">
        <v>0.1915</v>
      </c>
      <c r="BJ16" s="10">
        <v>0.0204</v>
      </c>
      <c r="BK16" s="10"/>
      <c r="BL16" s="10"/>
      <c r="BM16" s="11">
        <v>1.0869</v>
      </c>
      <c r="BN16" s="10"/>
      <c r="BO16" s="10"/>
      <c r="BP16" s="10">
        <v>1.8</v>
      </c>
      <c r="BQ16" s="10">
        <v>28</v>
      </c>
      <c r="BR16" s="10">
        <v>21</v>
      </c>
      <c r="BS16" s="10"/>
      <c r="BT16" s="10"/>
      <c r="BU16" s="16"/>
      <c r="BV16" s="16"/>
      <c r="BW16" s="16">
        <v>0.0156</v>
      </c>
      <c r="BX16" s="16"/>
      <c r="BY16" s="16"/>
      <c r="BZ16" s="16">
        <v>11.2</v>
      </c>
      <c r="CA16" s="16"/>
      <c r="CB16" s="16">
        <v>4</v>
      </c>
      <c r="CC16" s="16">
        <v>0.0468</v>
      </c>
      <c r="CD16" s="16"/>
      <c r="CE16" s="16">
        <v>10.7585</v>
      </c>
      <c r="CF16" s="16"/>
      <c r="CG16" s="16"/>
      <c r="CH16" s="16">
        <v>2.16</v>
      </c>
      <c r="CI16" s="16">
        <v>0.06</v>
      </c>
      <c r="CJ16" s="10">
        <v>0.3073</v>
      </c>
      <c r="CK16" s="16"/>
      <c r="CL16" s="16">
        <v>0.96</v>
      </c>
      <c r="CM16" s="16"/>
      <c r="CN16" s="16"/>
      <c r="CO16" s="16"/>
      <c r="CP16" s="16">
        <v>1.3544</v>
      </c>
      <c r="CQ16" s="16"/>
      <c r="CR16" s="16"/>
      <c r="CS16" s="16"/>
      <c r="CT16" s="16">
        <v>2</v>
      </c>
      <c r="CU16" s="16"/>
      <c r="CV16" s="16"/>
      <c r="CW16" s="16"/>
      <c r="CX16" s="16"/>
      <c r="CY16" s="16"/>
      <c r="CZ16" s="16">
        <v>1</v>
      </c>
      <c r="DA16" s="16"/>
      <c r="DB16" s="16"/>
      <c r="DC16" s="16"/>
      <c r="DD16" s="16">
        <v>0.4</v>
      </c>
      <c r="DE16" s="16">
        <v>23.54</v>
      </c>
      <c r="DF16" s="16">
        <v>1.2129</v>
      </c>
      <c r="DG16" s="16"/>
      <c r="DH16" s="16"/>
      <c r="DI16" s="16"/>
      <c r="DJ16" s="16"/>
      <c r="DK16" s="16"/>
      <c r="DL16" s="16"/>
      <c r="DM16" s="16"/>
      <c r="DN16" s="16"/>
      <c r="DO16" s="16"/>
      <c r="DP16" s="16">
        <v>0.248</v>
      </c>
      <c r="DQ16" s="16">
        <v>5</v>
      </c>
      <c r="DR16" s="10"/>
      <c r="DS16" s="10"/>
      <c r="DT16" s="10"/>
      <c r="DU16" s="10"/>
      <c r="DV16" s="10"/>
      <c r="DW16" s="10"/>
      <c r="DX16" s="16"/>
      <c r="DY16" s="16">
        <v>10.5</v>
      </c>
      <c r="DZ16" s="16"/>
      <c r="EA16" s="16">
        <v>5</v>
      </c>
      <c r="EB16" s="16"/>
      <c r="EC16" s="16"/>
      <c r="ED16" s="16"/>
      <c r="EE16" s="16"/>
      <c r="EF16" s="16">
        <v>1.02</v>
      </c>
      <c r="EG16" s="16"/>
      <c r="EH16" s="16">
        <v>3.81</v>
      </c>
      <c r="EI16" s="16">
        <v>0.1</v>
      </c>
      <c r="EJ16" s="16"/>
      <c r="EK16" s="10">
        <v>0.05</v>
      </c>
      <c r="EL16" s="10">
        <v>1</v>
      </c>
      <c r="EM16" s="10"/>
      <c r="EN16" s="10"/>
      <c r="EO16" s="10"/>
      <c r="EP16" s="10"/>
      <c r="EQ16" s="10"/>
      <c r="ER16" s="10"/>
      <c r="ES16" s="16"/>
      <c r="ET16" s="16"/>
      <c r="EU16" s="16"/>
      <c r="EV16" s="16"/>
      <c r="EW16" s="16"/>
      <c r="EX16" s="16"/>
      <c r="EY16" s="16"/>
      <c r="EZ16" s="16"/>
      <c r="FA16" s="16"/>
      <c r="FB16" s="16"/>
      <c r="FC16" s="16"/>
      <c r="FD16" s="16"/>
      <c r="FE16" s="16"/>
      <c r="FF16" s="16"/>
      <c r="FG16" s="16"/>
      <c r="FH16" s="16"/>
      <c r="FI16" s="16"/>
      <c r="FJ16" s="16"/>
      <c r="FK16" s="16"/>
    </row>
    <row r="17" spans="1:167" s="2" customFormat="1" ht="18" customHeight="1">
      <c r="A17" s="9" t="s">
        <v>205</v>
      </c>
      <c r="B17" s="7">
        <f t="shared" si="3"/>
        <v>2910.3400909999996</v>
      </c>
      <c r="C17" s="10">
        <v>51</v>
      </c>
      <c r="D17" s="10"/>
      <c r="E17" s="10">
        <v>200</v>
      </c>
      <c r="F17" s="10"/>
      <c r="G17" s="10"/>
      <c r="H17" s="10"/>
      <c r="I17" s="10"/>
      <c r="J17" s="10">
        <v>100</v>
      </c>
      <c r="K17" s="10">
        <v>320</v>
      </c>
      <c r="L17" s="10">
        <v>0.0448</v>
      </c>
      <c r="M17" s="10">
        <v>4.55</v>
      </c>
      <c r="N17" s="10"/>
      <c r="O17" s="10">
        <v>0.05775</v>
      </c>
      <c r="P17" s="10">
        <v>0.1253</v>
      </c>
      <c r="Q17" s="13"/>
      <c r="R17" s="11">
        <v>0.1108</v>
      </c>
      <c r="S17" s="11">
        <v>2</v>
      </c>
      <c r="T17" s="11">
        <v>5</v>
      </c>
      <c r="U17" s="11"/>
      <c r="V17" s="11">
        <v>3.2736</v>
      </c>
      <c r="W17" s="11">
        <v>0.83</v>
      </c>
      <c r="X17" s="11"/>
      <c r="Y17" s="11"/>
      <c r="Z17" s="11">
        <v>12.5494</v>
      </c>
      <c r="AA17" s="11">
        <v>47.7756</v>
      </c>
      <c r="AB17" s="11"/>
      <c r="AC17" s="10">
        <v>0.1712</v>
      </c>
      <c r="AD17" s="10"/>
      <c r="AE17" s="10"/>
      <c r="AF17" s="13">
        <v>0.1336</v>
      </c>
      <c r="AG17" s="13">
        <v>99.2</v>
      </c>
      <c r="AH17" s="10">
        <v>6.4</v>
      </c>
      <c r="AI17" s="10">
        <v>84</v>
      </c>
      <c r="AJ17" s="10">
        <v>9.28</v>
      </c>
      <c r="AK17" s="10">
        <v>10.9</v>
      </c>
      <c r="AL17" s="10"/>
      <c r="AM17" s="10">
        <v>92.1329</v>
      </c>
      <c r="AN17" s="13">
        <v>90</v>
      </c>
      <c r="AO17" s="13">
        <v>3.1236</v>
      </c>
      <c r="AP17" s="13">
        <v>50</v>
      </c>
      <c r="AQ17" s="13">
        <v>2</v>
      </c>
      <c r="AR17" s="10"/>
      <c r="AS17" s="10">
        <v>13.2314</v>
      </c>
      <c r="AT17" s="10">
        <v>0.7801</v>
      </c>
      <c r="AU17" s="10">
        <v>193</v>
      </c>
      <c r="AV17" s="10"/>
      <c r="AW17" s="10">
        <v>0.1144</v>
      </c>
      <c r="AX17" s="10">
        <v>5.75</v>
      </c>
      <c r="AY17" s="10">
        <v>6</v>
      </c>
      <c r="AZ17" s="10">
        <v>1.52</v>
      </c>
      <c r="BA17" s="10"/>
      <c r="BB17" s="10">
        <v>8.9</v>
      </c>
      <c r="BC17" s="11">
        <v>1</v>
      </c>
      <c r="BD17" s="10">
        <v>0.0696</v>
      </c>
      <c r="BE17" s="10"/>
      <c r="BF17" s="10">
        <v>9.46</v>
      </c>
      <c r="BG17" s="10"/>
      <c r="BH17" s="10"/>
      <c r="BI17" s="10">
        <v>0.4852</v>
      </c>
      <c r="BJ17" s="10">
        <v>0.0544</v>
      </c>
      <c r="BK17" s="10"/>
      <c r="BL17" s="10"/>
      <c r="BM17" s="11">
        <v>3.1236</v>
      </c>
      <c r="BN17" s="10"/>
      <c r="BO17" s="10">
        <v>5</v>
      </c>
      <c r="BP17" s="10">
        <v>8.4</v>
      </c>
      <c r="BQ17" s="10">
        <v>28</v>
      </c>
      <c r="BR17" s="10">
        <v>18</v>
      </c>
      <c r="BS17" s="10">
        <v>6</v>
      </c>
      <c r="BT17" s="10">
        <v>1.881332</v>
      </c>
      <c r="BU17" s="16"/>
      <c r="BV17" s="16"/>
      <c r="BW17" s="16">
        <v>0.0416</v>
      </c>
      <c r="BX17" s="16"/>
      <c r="BY17" s="16"/>
      <c r="BZ17" s="16">
        <v>34.2</v>
      </c>
      <c r="CA17" s="16"/>
      <c r="CB17" s="16"/>
      <c r="CC17" s="16">
        <v>0.0936</v>
      </c>
      <c r="CD17" s="16"/>
      <c r="CE17" s="16">
        <v>3.0333</v>
      </c>
      <c r="CF17" s="16"/>
      <c r="CG17" s="16"/>
      <c r="CH17" s="16">
        <v>16.02</v>
      </c>
      <c r="CI17" s="16">
        <v>0.12</v>
      </c>
      <c r="CJ17" s="10">
        <v>0.6147</v>
      </c>
      <c r="CK17" s="16"/>
      <c r="CL17" s="16">
        <v>5.58</v>
      </c>
      <c r="CM17" s="16">
        <v>24.24</v>
      </c>
      <c r="CN17" s="16"/>
      <c r="CO17" s="16"/>
      <c r="CP17" s="16">
        <v>14.2498</v>
      </c>
      <c r="CQ17" s="16">
        <v>421</v>
      </c>
      <c r="CR17" s="16">
        <v>250</v>
      </c>
      <c r="CS17" s="16">
        <v>10</v>
      </c>
      <c r="CT17" s="16">
        <v>4</v>
      </c>
      <c r="CU17" s="16">
        <v>15</v>
      </c>
      <c r="CV17" s="16"/>
      <c r="CW17" s="16">
        <v>8.44</v>
      </c>
      <c r="CX17" s="16"/>
      <c r="CY17" s="16">
        <v>0.8</v>
      </c>
      <c r="CZ17" s="16">
        <v>1</v>
      </c>
      <c r="DA17" s="16">
        <v>10</v>
      </c>
      <c r="DB17" s="16">
        <v>435</v>
      </c>
      <c r="DC17" s="16"/>
      <c r="DD17" s="16">
        <v>0.4</v>
      </c>
      <c r="DE17" s="16">
        <v>16.685</v>
      </c>
      <c r="DF17" s="16">
        <v>0.33985</v>
      </c>
      <c r="DG17" s="16"/>
      <c r="DH17" s="16">
        <v>3.11975</v>
      </c>
      <c r="DI17" s="16"/>
      <c r="DJ17" s="16"/>
      <c r="DK17" s="16">
        <v>0.5</v>
      </c>
      <c r="DL17" s="16">
        <v>8.114909</v>
      </c>
      <c r="DM17" s="16"/>
      <c r="DN17" s="16"/>
      <c r="DO17" s="16">
        <v>75</v>
      </c>
      <c r="DP17" s="16">
        <v>0.739</v>
      </c>
      <c r="DQ17" s="16"/>
      <c r="DR17" s="10"/>
      <c r="DS17" s="10"/>
      <c r="DT17" s="10">
        <v>1.6</v>
      </c>
      <c r="DU17" s="10"/>
      <c r="DV17" s="10">
        <v>7.34</v>
      </c>
      <c r="DW17" s="10"/>
      <c r="DX17" s="16"/>
      <c r="DY17" s="16">
        <v>8.4</v>
      </c>
      <c r="DZ17" s="16"/>
      <c r="EA17" s="16"/>
      <c r="EB17" s="16"/>
      <c r="EC17" s="16"/>
      <c r="ED17" s="16"/>
      <c r="EE17" s="16"/>
      <c r="EF17" s="16">
        <v>2.5</v>
      </c>
      <c r="EG17" s="16"/>
      <c r="EH17" s="16">
        <v>9.84</v>
      </c>
      <c r="EI17" s="16">
        <v>0.1</v>
      </c>
      <c r="EJ17" s="16">
        <v>15</v>
      </c>
      <c r="EK17" s="10">
        <v>0.2</v>
      </c>
      <c r="EL17" s="10">
        <v>1.6</v>
      </c>
      <c r="EM17" s="10"/>
      <c r="EN17" s="10"/>
      <c r="EO17" s="10"/>
      <c r="EP17" s="10"/>
      <c r="EQ17" s="10"/>
      <c r="ER17" s="10"/>
      <c r="ES17" s="16"/>
      <c r="ET17" s="16"/>
      <c r="EU17" s="16"/>
      <c r="EV17" s="16"/>
      <c r="EW17" s="16"/>
      <c r="EX17" s="16"/>
      <c r="EY17" s="16"/>
      <c r="EZ17" s="16"/>
      <c r="FA17" s="16"/>
      <c r="FB17" s="16"/>
      <c r="FC17" s="16"/>
      <c r="FD17" s="16"/>
      <c r="FE17" s="16"/>
      <c r="FF17" s="16"/>
      <c r="FG17" s="16"/>
      <c r="FH17" s="16"/>
      <c r="FI17" s="16"/>
      <c r="FJ17" s="16"/>
      <c r="FK17" s="16"/>
    </row>
    <row r="18" spans="1:167" s="2" customFormat="1" ht="18" customHeight="1">
      <c r="A18" s="9" t="s">
        <v>206</v>
      </c>
      <c r="B18" s="7">
        <f t="shared" si="3"/>
        <v>2450.4713</v>
      </c>
      <c r="C18" s="10">
        <v>39</v>
      </c>
      <c r="D18" s="10"/>
      <c r="E18" s="10">
        <v>200</v>
      </c>
      <c r="F18" s="10"/>
      <c r="G18" s="10"/>
      <c r="H18" s="10"/>
      <c r="I18" s="10"/>
      <c r="J18" s="10"/>
      <c r="K18" s="10"/>
      <c r="L18" s="10">
        <v>0.032</v>
      </c>
      <c r="M18" s="10"/>
      <c r="N18" s="10"/>
      <c r="O18" s="10">
        <v>0.04125</v>
      </c>
      <c r="P18" s="10">
        <v>0.0739</v>
      </c>
      <c r="Q18" s="13"/>
      <c r="R18" s="11">
        <v>0.0554</v>
      </c>
      <c r="S18" s="11">
        <v>2</v>
      </c>
      <c r="T18" s="11">
        <v>5</v>
      </c>
      <c r="U18" s="11">
        <v>21</v>
      </c>
      <c r="V18" s="11">
        <v>1.4742</v>
      </c>
      <c r="W18" s="11">
        <v>0.72</v>
      </c>
      <c r="X18" s="11"/>
      <c r="Y18" s="11"/>
      <c r="Z18" s="11">
        <v>10.9183</v>
      </c>
      <c r="AA18" s="11">
        <v>36.5724</v>
      </c>
      <c r="AB18" s="11"/>
      <c r="AC18" s="10">
        <v>0.0856</v>
      </c>
      <c r="AD18" s="10"/>
      <c r="AE18" s="10"/>
      <c r="AF18" s="13">
        <v>0.0668</v>
      </c>
      <c r="AG18" s="13">
        <v>13.8</v>
      </c>
      <c r="AH18" s="10">
        <v>2.3</v>
      </c>
      <c r="AI18" s="10">
        <v>56</v>
      </c>
      <c r="AJ18" s="10">
        <v>11.5</v>
      </c>
      <c r="AK18" s="10">
        <v>9.5</v>
      </c>
      <c r="AL18" s="10"/>
      <c r="AM18" s="10">
        <v>61.9638</v>
      </c>
      <c r="AN18" s="13"/>
      <c r="AO18" s="13">
        <v>1.3992</v>
      </c>
      <c r="AP18" s="13">
        <v>75</v>
      </c>
      <c r="AQ18" s="13">
        <v>6.7763</v>
      </c>
      <c r="AR18" s="10"/>
      <c r="AS18" s="10">
        <v>2.9838</v>
      </c>
      <c r="AT18" s="10">
        <v>0.2859</v>
      </c>
      <c r="AU18" s="10">
        <v>102</v>
      </c>
      <c r="AV18" s="10"/>
      <c r="AW18" s="10">
        <v>0.0572</v>
      </c>
      <c r="AX18" s="10">
        <v>3.1399999999999997</v>
      </c>
      <c r="AY18" s="10"/>
      <c r="AZ18" s="10">
        <v>1.2</v>
      </c>
      <c r="BA18" s="10"/>
      <c r="BB18" s="10">
        <v>1.5</v>
      </c>
      <c r="BC18" s="11">
        <v>2.2</v>
      </c>
      <c r="BD18" s="10">
        <v>0.0348</v>
      </c>
      <c r="BE18" s="10">
        <v>37.28</v>
      </c>
      <c r="BF18" s="10">
        <v>12.71</v>
      </c>
      <c r="BG18" s="10"/>
      <c r="BH18" s="10">
        <v>150</v>
      </c>
      <c r="BI18" s="10">
        <v>0.3517</v>
      </c>
      <c r="BJ18" s="10">
        <v>0.0272</v>
      </c>
      <c r="BK18" s="10"/>
      <c r="BL18" s="10"/>
      <c r="BM18" s="11">
        <v>1.3992</v>
      </c>
      <c r="BN18" s="10">
        <v>2</v>
      </c>
      <c r="BO18" s="10">
        <v>16</v>
      </c>
      <c r="BP18" s="10">
        <v>4.6</v>
      </c>
      <c r="BQ18" s="10">
        <v>28</v>
      </c>
      <c r="BR18" s="10">
        <v>22</v>
      </c>
      <c r="BS18" s="10"/>
      <c r="BT18" s="10">
        <v>10.18825</v>
      </c>
      <c r="BU18" s="16"/>
      <c r="BV18" s="16"/>
      <c r="BW18" s="16">
        <v>0.0208</v>
      </c>
      <c r="BX18" s="16">
        <v>30</v>
      </c>
      <c r="BY18" s="16"/>
      <c r="BZ18" s="16">
        <v>22.2</v>
      </c>
      <c r="CA18" s="16"/>
      <c r="CB18" s="16"/>
      <c r="CC18" s="16">
        <v>0.0468</v>
      </c>
      <c r="CD18" s="16"/>
      <c r="CE18" s="16">
        <v>9.0276</v>
      </c>
      <c r="CF18" s="16"/>
      <c r="CG18" s="16"/>
      <c r="CH18" s="16">
        <v>5.48</v>
      </c>
      <c r="CI18" s="16">
        <v>0.06</v>
      </c>
      <c r="CJ18" s="10">
        <v>0.3073</v>
      </c>
      <c r="CK18" s="16"/>
      <c r="CL18" s="16">
        <v>2.13</v>
      </c>
      <c r="CM18" s="16">
        <v>5.34</v>
      </c>
      <c r="CN18" s="16"/>
      <c r="CO18" s="16">
        <v>1000</v>
      </c>
      <c r="CP18" s="16">
        <v>3.1859</v>
      </c>
      <c r="CQ18" s="16"/>
      <c r="CR18" s="16">
        <v>250</v>
      </c>
      <c r="CS18" s="16">
        <v>10</v>
      </c>
      <c r="CT18" s="16">
        <v>3.7</v>
      </c>
      <c r="CU18" s="16">
        <v>30</v>
      </c>
      <c r="CV18" s="16"/>
      <c r="CW18" s="16"/>
      <c r="CX18" s="16"/>
      <c r="CY18" s="16">
        <v>0.8</v>
      </c>
      <c r="CZ18" s="16">
        <v>1</v>
      </c>
      <c r="DA18" s="16"/>
      <c r="DB18" s="16"/>
      <c r="DC18" s="16"/>
      <c r="DD18" s="16"/>
      <c r="DE18" s="16">
        <v>22.38</v>
      </c>
      <c r="DF18" s="16">
        <v>1.5672</v>
      </c>
      <c r="DG18" s="16"/>
      <c r="DH18" s="16"/>
      <c r="DI18" s="16">
        <v>20</v>
      </c>
      <c r="DJ18" s="16">
        <v>0.2775</v>
      </c>
      <c r="DK18" s="16">
        <v>0.2</v>
      </c>
      <c r="DL18" s="16">
        <v>31.671</v>
      </c>
      <c r="DM18" s="16"/>
      <c r="DN18" s="16"/>
      <c r="DO18" s="16">
        <v>30</v>
      </c>
      <c r="DP18" s="16">
        <v>1.01</v>
      </c>
      <c r="DQ18" s="16"/>
      <c r="DR18" s="10"/>
      <c r="DS18" s="10">
        <v>0.24</v>
      </c>
      <c r="DT18" s="10"/>
      <c r="DU18" s="10"/>
      <c r="DV18" s="10"/>
      <c r="DW18" s="10"/>
      <c r="DX18" s="16"/>
      <c r="DY18" s="16"/>
      <c r="DZ18" s="16">
        <v>1.5</v>
      </c>
      <c r="EA18" s="16"/>
      <c r="EB18" s="16"/>
      <c r="EC18" s="16"/>
      <c r="ED18" s="16"/>
      <c r="EE18" s="16"/>
      <c r="EF18" s="16">
        <v>0.52</v>
      </c>
      <c r="EG18" s="16">
        <v>3.88</v>
      </c>
      <c r="EH18" s="16">
        <v>7.14</v>
      </c>
      <c r="EI18" s="16">
        <v>0.1</v>
      </c>
      <c r="EJ18" s="16"/>
      <c r="EK18" s="10">
        <v>0.15</v>
      </c>
      <c r="EL18" s="10">
        <v>0.3</v>
      </c>
      <c r="EM18" s="10"/>
      <c r="EN18" s="10">
        <v>3</v>
      </c>
      <c r="EO18" s="10"/>
      <c r="EP18" s="10"/>
      <c r="EQ18" s="10"/>
      <c r="ER18" s="10"/>
      <c r="ES18" s="16"/>
      <c r="ET18" s="16"/>
      <c r="EU18" s="16"/>
      <c r="EV18" s="16"/>
      <c r="EW18" s="16"/>
      <c r="EX18" s="16"/>
      <c r="EY18" s="16"/>
      <c r="EZ18" s="16"/>
      <c r="FA18" s="16"/>
      <c r="FB18" s="16"/>
      <c r="FC18" s="16"/>
      <c r="FD18" s="16"/>
      <c r="FE18" s="16"/>
      <c r="FF18" s="16"/>
      <c r="FG18" s="16"/>
      <c r="FH18" s="16"/>
      <c r="FI18" s="16"/>
      <c r="FJ18" s="16"/>
      <c r="FK18" s="16"/>
    </row>
    <row r="19" spans="1:167" s="2" customFormat="1" ht="18" customHeight="1">
      <c r="A19" s="9" t="s">
        <v>207</v>
      </c>
      <c r="B19" s="7">
        <f t="shared" si="3"/>
        <v>1294.3979600000002</v>
      </c>
      <c r="C19" s="10">
        <v>51</v>
      </c>
      <c r="D19" s="10"/>
      <c r="E19" s="10"/>
      <c r="F19" s="10">
        <v>40</v>
      </c>
      <c r="G19" s="10"/>
      <c r="H19" s="10"/>
      <c r="I19" s="10"/>
      <c r="J19" s="10"/>
      <c r="K19" s="10"/>
      <c r="L19" s="10">
        <v>0.0896</v>
      </c>
      <c r="M19" s="10">
        <v>5.85</v>
      </c>
      <c r="N19" s="10">
        <v>80</v>
      </c>
      <c r="O19" s="10">
        <v>0.1155</v>
      </c>
      <c r="P19" s="10">
        <v>0.2324</v>
      </c>
      <c r="Q19" s="13">
        <v>1.43476</v>
      </c>
      <c r="R19" s="11">
        <v>0.1939</v>
      </c>
      <c r="S19" s="11">
        <v>2</v>
      </c>
      <c r="T19" s="11">
        <v>5</v>
      </c>
      <c r="U19" s="11"/>
      <c r="V19" s="11">
        <v>5.3472</v>
      </c>
      <c r="W19" s="11">
        <v>0.51</v>
      </c>
      <c r="X19" s="11"/>
      <c r="Y19" s="11"/>
      <c r="Z19" s="11">
        <v>12.799</v>
      </c>
      <c r="AA19" s="11">
        <v>48.0492</v>
      </c>
      <c r="AB19" s="11"/>
      <c r="AC19" s="10">
        <v>0.2996</v>
      </c>
      <c r="AD19" s="10"/>
      <c r="AE19" s="10"/>
      <c r="AF19" s="13">
        <v>0.2338</v>
      </c>
      <c r="AG19" s="13">
        <v>73.2</v>
      </c>
      <c r="AH19" s="10">
        <v>1.6</v>
      </c>
      <c r="AI19" s="10">
        <v>56</v>
      </c>
      <c r="AJ19" s="10">
        <v>13.07</v>
      </c>
      <c r="AK19" s="10">
        <v>10.2</v>
      </c>
      <c r="AL19" s="10">
        <v>102.2551</v>
      </c>
      <c r="AM19" s="10">
        <v>78.7247</v>
      </c>
      <c r="AN19" s="13"/>
      <c r="AO19" s="13">
        <v>5.3472</v>
      </c>
      <c r="AP19" s="13">
        <v>100</v>
      </c>
      <c r="AQ19" s="13">
        <v>1</v>
      </c>
      <c r="AR19" s="10"/>
      <c r="AS19" s="10">
        <v>14.075</v>
      </c>
      <c r="AT19" s="10">
        <v>0.2259</v>
      </c>
      <c r="AU19" s="10"/>
      <c r="AV19" s="10"/>
      <c r="AW19" s="10">
        <v>0.2002</v>
      </c>
      <c r="AX19" s="10">
        <v>3.43</v>
      </c>
      <c r="AY19" s="10"/>
      <c r="AZ19" s="10">
        <v>0.96</v>
      </c>
      <c r="BA19" s="10"/>
      <c r="BB19" s="10">
        <v>2.8</v>
      </c>
      <c r="BC19" s="11">
        <v>1</v>
      </c>
      <c r="BD19" s="10">
        <v>0.1218</v>
      </c>
      <c r="BE19" s="10">
        <v>21.31</v>
      </c>
      <c r="BF19" s="10">
        <v>12.61</v>
      </c>
      <c r="BG19" s="10">
        <v>15</v>
      </c>
      <c r="BH19" s="10">
        <v>100</v>
      </c>
      <c r="BI19" s="10">
        <v>0.3029</v>
      </c>
      <c r="BJ19" s="10">
        <v>0.0952</v>
      </c>
      <c r="BK19" s="10"/>
      <c r="BL19" s="10"/>
      <c r="BM19" s="11">
        <v>5.3472</v>
      </c>
      <c r="BN19" s="10"/>
      <c r="BO19" s="10">
        <v>13</v>
      </c>
      <c r="BP19" s="10">
        <v>4.6</v>
      </c>
      <c r="BQ19" s="10"/>
      <c r="BR19" s="10">
        <v>22</v>
      </c>
      <c r="BS19" s="10"/>
      <c r="BT19" s="10">
        <v>2.49</v>
      </c>
      <c r="BU19" s="16"/>
      <c r="BV19" s="16"/>
      <c r="BW19" s="16">
        <v>0.0728</v>
      </c>
      <c r="BX19" s="16">
        <v>15</v>
      </c>
      <c r="BY19" s="16">
        <v>96</v>
      </c>
      <c r="BZ19" s="16">
        <v>27</v>
      </c>
      <c r="CA19" s="16"/>
      <c r="CB19" s="16"/>
      <c r="CC19" s="16">
        <v>0.1638</v>
      </c>
      <c r="CD19" s="16"/>
      <c r="CE19" s="16">
        <v>92.6677</v>
      </c>
      <c r="CF19" s="16"/>
      <c r="CG19" s="16"/>
      <c r="CH19" s="16">
        <v>8.4</v>
      </c>
      <c r="CI19" s="16">
        <v>0.06</v>
      </c>
      <c r="CJ19" s="10">
        <v>0.3073</v>
      </c>
      <c r="CK19" s="16"/>
      <c r="CL19" s="16">
        <v>2.97</v>
      </c>
      <c r="CM19" s="16"/>
      <c r="CN19" s="16"/>
      <c r="CO19" s="16"/>
      <c r="CP19" s="16">
        <v>16.8745</v>
      </c>
      <c r="CQ19" s="16"/>
      <c r="CR19" s="16">
        <v>19.4</v>
      </c>
      <c r="CS19" s="16">
        <v>10</v>
      </c>
      <c r="CT19" s="16">
        <v>3.1</v>
      </c>
      <c r="CU19" s="16">
        <v>11</v>
      </c>
      <c r="CV19" s="16">
        <v>6</v>
      </c>
      <c r="CW19" s="16"/>
      <c r="CX19" s="16"/>
      <c r="CY19" s="16">
        <v>2</v>
      </c>
      <c r="CZ19" s="16">
        <v>1</v>
      </c>
      <c r="DA19" s="16"/>
      <c r="DB19" s="16"/>
      <c r="DC19" s="16"/>
      <c r="DD19" s="16"/>
      <c r="DE19" s="16">
        <v>34.095</v>
      </c>
      <c r="DF19" s="16">
        <v>5.8602</v>
      </c>
      <c r="DG19" s="16"/>
      <c r="DH19" s="16"/>
      <c r="DI19" s="16"/>
      <c r="DJ19" s="16"/>
      <c r="DK19" s="16">
        <v>0.4</v>
      </c>
      <c r="DL19" s="16">
        <v>0.96</v>
      </c>
      <c r="DM19" s="16"/>
      <c r="DN19" s="16"/>
      <c r="DO19" s="16"/>
      <c r="DP19" s="16">
        <v>0.5665</v>
      </c>
      <c r="DQ19" s="16"/>
      <c r="DR19" s="10"/>
      <c r="DS19" s="10"/>
      <c r="DT19" s="10">
        <v>0.4</v>
      </c>
      <c r="DU19" s="10"/>
      <c r="DV19" s="10"/>
      <c r="DW19" s="10"/>
      <c r="DX19" s="16"/>
      <c r="DY19" s="16"/>
      <c r="DZ19" s="16">
        <v>1.3</v>
      </c>
      <c r="EA19" s="16"/>
      <c r="EB19" s="16"/>
      <c r="EC19" s="16"/>
      <c r="ED19" s="16"/>
      <c r="EE19" s="16"/>
      <c r="EF19" s="16">
        <v>8.4</v>
      </c>
      <c r="EG19" s="16"/>
      <c r="EH19" s="16">
        <v>6.03</v>
      </c>
      <c r="EI19" s="16">
        <v>0.1</v>
      </c>
      <c r="EJ19" s="16"/>
      <c r="EK19" s="10">
        <v>0.15</v>
      </c>
      <c r="EL19" s="10">
        <v>1</v>
      </c>
      <c r="EM19" s="10"/>
      <c r="EN19" s="10">
        <v>9</v>
      </c>
      <c r="EO19" s="10"/>
      <c r="EP19" s="10"/>
      <c r="EQ19" s="10"/>
      <c r="ER19" s="10"/>
      <c r="ES19" s="16"/>
      <c r="ET19" s="16"/>
      <c r="EU19" s="16"/>
      <c r="EV19" s="16"/>
      <c r="EW19" s="16"/>
      <c r="EX19" s="16"/>
      <c r="EY19" s="16"/>
      <c r="EZ19" s="16"/>
      <c r="FA19" s="16"/>
      <c r="FB19" s="16"/>
      <c r="FC19" s="16"/>
      <c r="FD19" s="16"/>
      <c r="FE19" s="16"/>
      <c r="FF19" s="16"/>
      <c r="FG19" s="16"/>
      <c r="FH19" s="16"/>
      <c r="FI19" s="16"/>
      <c r="FJ19" s="16"/>
      <c r="FK19" s="16"/>
    </row>
    <row r="20" spans="1:167" s="2" customFormat="1" ht="18" customHeight="1">
      <c r="A20" s="9" t="s">
        <v>208</v>
      </c>
      <c r="B20" s="7">
        <f t="shared" si="3"/>
        <v>1390.0189999999993</v>
      </c>
      <c r="C20" s="10">
        <v>18</v>
      </c>
      <c r="D20" s="10"/>
      <c r="E20" s="10"/>
      <c r="F20" s="10"/>
      <c r="G20" s="10"/>
      <c r="H20" s="10"/>
      <c r="I20" s="10"/>
      <c r="J20" s="10"/>
      <c r="K20" s="10"/>
      <c r="L20" s="10">
        <v>0.128</v>
      </c>
      <c r="M20" s="10">
        <v>8</v>
      </c>
      <c r="N20" s="10"/>
      <c r="O20" s="10">
        <v>0.17325</v>
      </c>
      <c r="P20" s="10">
        <v>0.3652</v>
      </c>
      <c r="Q20" s="13">
        <v>53.3</v>
      </c>
      <c r="R20" s="11">
        <v>0.29085</v>
      </c>
      <c r="S20" s="11">
        <v>2</v>
      </c>
      <c r="T20" s="11">
        <v>5</v>
      </c>
      <c r="U20" s="11"/>
      <c r="V20" s="11">
        <v>7.5708</v>
      </c>
      <c r="W20" s="11">
        <v>0.92</v>
      </c>
      <c r="X20" s="11"/>
      <c r="Y20" s="11"/>
      <c r="Z20" s="11">
        <v>24.8191</v>
      </c>
      <c r="AA20" s="11">
        <v>59.9616</v>
      </c>
      <c r="AB20" s="11"/>
      <c r="AC20" s="10">
        <v>0.428</v>
      </c>
      <c r="AD20" s="10"/>
      <c r="AE20" s="10"/>
      <c r="AF20" s="13">
        <v>0.334</v>
      </c>
      <c r="AG20" s="13">
        <v>124</v>
      </c>
      <c r="AH20" s="10">
        <v>3.8</v>
      </c>
      <c r="AI20" s="10">
        <v>49</v>
      </c>
      <c r="AJ20" s="10">
        <v>16.21</v>
      </c>
      <c r="AK20" s="10">
        <v>14.8</v>
      </c>
      <c r="AL20" s="10"/>
      <c r="AM20" s="10">
        <v>138.4217</v>
      </c>
      <c r="AN20" s="13">
        <v>120</v>
      </c>
      <c r="AO20" s="13">
        <v>7.171</v>
      </c>
      <c r="AP20" s="13">
        <v>150</v>
      </c>
      <c r="AQ20" s="13">
        <v>17</v>
      </c>
      <c r="AR20" s="10"/>
      <c r="AS20" s="10">
        <v>1.1349</v>
      </c>
      <c r="AT20" s="10">
        <v>1.1125</v>
      </c>
      <c r="AU20" s="10"/>
      <c r="AV20" s="10"/>
      <c r="AW20" s="10">
        <v>0.286</v>
      </c>
      <c r="AX20" s="10">
        <v>4.88</v>
      </c>
      <c r="AY20" s="10"/>
      <c r="AZ20" s="10">
        <v>1.68</v>
      </c>
      <c r="BA20" s="10"/>
      <c r="BB20" s="10">
        <v>2.6</v>
      </c>
      <c r="BC20" s="11">
        <v>1</v>
      </c>
      <c r="BD20" s="10">
        <v>0.174</v>
      </c>
      <c r="BE20" s="10">
        <v>7.34</v>
      </c>
      <c r="BF20" s="10">
        <v>16.42</v>
      </c>
      <c r="BG20" s="10"/>
      <c r="BH20" s="10"/>
      <c r="BI20" s="10">
        <v>0.5119</v>
      </c>
      <c r="BJ20" s="10">
        <v>0.136</v>
      </c>
      <c r="BK20" s="10">
        <v>85.85</v>
      </c>
      <c r="BL20" s="10"/>
      <c r="BM20" s="11">
        <v>7.221</v>
      </c>
      <c r="BN20" s="10"/>
      <c r="BO20" s="10">
        <v>9</v>
      </c>
      <c r="BP20" s="10">
        <v>4.6</v>
      </c>
      <c r="BQ20" s="10"/>
      <c r="BR20" s="10">
        <v>24</v>
      </c>
      <c r="BS20" s="10"/>
      <c r="BT20" s="10">
        <v>11.62</v>
      </c>
      <c r="BU20" s="16"/>
      <c r="BV20" s="16"/>
      <c r="BW20" s="16">
        <v>0.104</v>
      </c>
      <c r="BX20" s="16"/>
      <c r="BY20" s="16"/>
      <c r="BZ20" s="16">
        <v>48.4</v>
      </c>
      <c r="CA20" s="16"/>
      <c r="CB20" s="16"/>
      <c r="CC20" s="16">
        <v>0.234</v>
      </c>
      <c r="CD20" s="16"/>
      <c r="CE20" s="16">
        <v>58.8933</v>
      </c>
      <c r="CF20" s="16"/>
      <c r="CG20" s="16"/>
      <c r="CH20" s="16">
        <v>13.08</v>
      </c>
      <c r="CI20" s="16">
        <v>0.06</v>
      </c>
      <c r="CJ20" s="10">
        <v>0.3073</v>
      </c>
      <c r="CK20" s="16"/>
      <c r="CL20" s="16">
        <v>3.81</v>
      </c>
      <c r="CM20" s="16">
        <v>15.18</v>
      </c>
      <c r="CN20" s="16"/>
      <c r="CO20" s="16"/>
      <c r="CP20" s="16">
        <v>1.3644</v>
      </c>
      <c r="CQ20" s="16"/>
      <c r="CR20" s="16"/>
      <c r="CS20" s="16">
        <v>10</v>
      </c>
      <c r="CT20" s="16">
        <v>5</v>
      </c>
      <c r="CU20" s="16">
        <v>12</v>
      </c>
      <c r="CV20" s="16"/>
      <c r="CW20" s="16">
        <v>7.09</v>
      </c>
      <c r="CX20" s="16"/>
      <c r="CY20" s="16">
        <v>1.2</v>
      </c>
      <c r="CZ20" s="16">
        <v>1</v>
      </c>
      <c r="DA20" s="16"/>
      <c r="DB20" s="16"/>
      <c r="DC20" s="16">
        <v>1.495</v>
      </c>
      <c r="DD20" s="16"/>
      <c r="DE20" s="16">
        <v>39.165</v>
      </c>
      <c r="DF20" s="16">
        <v>7.7804</v>
      </c>
      <c r="DG20" s="16"/>
      <c r="DH20" s="16"/>
      <c r="DI20" s="16"/>
      <c r="DJ20" s="16"/>
      <c r="DK20" s="16">
        <v>1</v>
      </c>
      <c r="DL20" s="16">
        <v>27.086</v>
      </c>
      <c r="DM20" s="16"/>
      <c r="DN20" s="16"/>
      <c r="DO20" s="16">
        <v>88</v>
      </c>
      <c r="DP20" s="16">
        <v>0.8105</v>
      </c>
      <c r="DQ20" s="16"/>
      <c r="DR20" s="10"/>
      <c r="DS20" s="10">
        <v>1.44</v>
      </c>
      <c r="DT20" s="10"/>
      <c r="DU20" s="10"/>
      <c r="DV20" s="10"/>
      <c r="DW20" s="10">
        <v>7.5193</v>
      </c>
      <c r="DX20" s="16"/>
      <c r="DY20" s="16"/>
      <c r="DZ20" s="16">
        <v>1.5</v>
      </c>
      <c r="EA20" s="16"/>
      <c r="EB20" s="16"/>
      <c r="EC20" s="16"/>
      <c r="ED20" s="16"/>
      <c r="EE20" s="16"/>
      <c r="EF20" s="16">
        <v>5.47</v>
      </c>
      <c r="EG20" s="16"/>
      <c r="EH20" s="16">
        <v>10.37</v>
      </c>
      <c r="EI20" s="16">
        <v>1.6</v>
      </c>
      <c r="EJ20" s="16"/>
      <c r="EK20" s="10">
        <v>0.1</v>
      </c>
      <c r="EL20" s="10">
        <v>1.3</v>
      </c>
      <c r="EM20" s="10"/>
      <c r="EN20" s="10">
        <v>9</v>
      </c>
      <c r="EO20" s="10">
        <v>7.4</v>
      </c>
      <c r="EP20" s="10"/>
      <c r="EQ20" s="10"/>
      <c r="ER20" s="10"/>
      <c r="ES20" s="16"/>
      <c r="ET20" s="16"/>
      <c r="EU20" s="16"/>
      <c r="EV20" s="16"/>
      <c r="EW20" s="16"/>
      <c r="EX20" s="16"/>
      <c r="EY20" s="16"/>
      <c r="EZ20" s="16"/>
      <c r="FA20" s="16"/>
      <c r="FB20" s="16"/>
      <c r="FC20" s="16"/>
      <c r="FD20" s="16"/>
      <c r="FE20" s="16"/>
      <c r="FF20" s="16"/>
      <c r="FG20" s="16"/>
      <c r="FH20" s="16"/>
      <c r="FI20" s="16"/>
      <c r="FJ20" s="16"/>
      <c r="FK20" s="16"/>
    </row>
    <row r="21" spans="1:167" s="2" customFormat="1" ht="18" customHeight="1">
      <c r="A21" s="9" t="s">
        <v>209</v>
      </c>
      <c r="B21" s="7">
        <f t="shared" si="3"/>
        <v>3946.770051000001</v>
      </c>
      <c r="C21" s="10">
        <v>63</v>
      </c>
      <c r="D21" s="10"/>
      <c r="E21" s="10">
        <v>200</v>
      </c>
      <c r="F21" s="10"/>
      <c r="G21" s="10">
        <v>10</v>
      </c>
      <c r="H21" s="10">
        <v>48.7</v>
      </c>
      <c r="I21" s="10">
        <v>87.814</v>
      </c>
      <c r="J21" s="10">
        <v>100</v>
      </c>
      <c r="K21" s="10">
        <v>180</v>
      </c>
      <c r="L21" s="10">
        <v>0.1088</v>
      </c>
      <c r="M21" s="10">
        <v>6.78</v>
      </c>
      <c r="N21" s="10"/>
      <c r="O21" s="10">
        <v>0.14025</v>
      </c>
      <c r="P21" s="10">
        <v>0.2822</v>
      </c>
      <c r="Q21" s="13"/>
      <c r="R21" s="11">
        <v>0.26315</v>
      </c>
      <c r="S21" s="11">
        <v>2</v>
      </c>
      <c r="T21" s="11">
        <v>5</v>
      </c>
      <c r="U21" s="11"/>
      <c r="V21" s="11">
        <v>6.4505</v>
      </c>
      <c r="W21" s="11">
        <v>0.89</v>
      </c>
      <c r="X21" s="11"/>
      <c r="Y21" s="11"/>
      <c r="Z21" s="11">
        <v>28.9334</v>
      </c>
      <c r="AA21" s="11">
        <v>44.4456</v>
      </c>
      <c r="AB21" s="11"/>
      <c r="AC21" s="10">
        <v>0.4066</v>
      </c>
      <c r="AD21" s="10">
        <v>300</v>
      </c>
      <c r="AE21" s="10"/>
      <c r="AF21" s="13">
        <v>0.334</v>
      </c>
      <c r="AG21" s="13">
        <v>272.2</v>
      </c>
      <c r="AH21" s="10">
        <v>3.1</v>
      </c>
      <c r="AI21" s="10">
        <v>70</v>
      </c>
      <c r="AJ21" s="10">
        <v>13.82</v>
      </c>
      <c r="AK21" s="10">
        <v>13.1</v>
      </c>
      <c r="AL21" s="10"/>
      <c r="AM21" s="10">
        <v>99.9382</v>
      </c>
      <c r="AN21" s="13">
        <v>30</v>
      </c>
      <c r="AO21" s="13">
        <v>7.0335</v>
      </c>
      <c r="AP21" s="13">
        <v>50</v>
      </c>
      <c r="AQ21" s="13">
        <v>17</v>
      </c>
      <c r="AR21" s="10"/>
      <c r="AS21" s="10">
        <v>3.1836</v>
      </c>
      <c r="AT21" s="10">
        <v>0.6692</v>
      </c>
      <c r="AU21" s="10">
        <v>18</v>
      </c>
      <c r="AV21" s="10"/>
      <c r="AW21" s="10">
        <v>0.286</v>
      </c>
      <c r="AX21" s="10">
        <v>3.72</v>
      </c>
      <c r="AY21" s="10"/>
      <c r="AZ21" s="10">
        <v>1.68</v>
      </c>
      <c r="BA21" s="10"/>
      <c r="BB21" s="10">
        <v>1.5</v>
      </c>
      <c r="BC21" s="11"/>
      <c r="BD21" s="10">
        <v>0.174</v>
      </c>
      <c r="BE21" s="10"/>
      <c r="BF21" s="10">
        <v>16.22</v>
      </c>
      <c r="BG21" s="10"/>
      <c r="BH21" s="10"/>
      <c r="BI21" s="10">
        <v>0.5119</v>
      </c>
      <c r="BJ21" s="10">
        <v>0.136</v>
      </c>
      <c r="BK21" s="10"/>
      <c r="BL21" s="10"/>
      <c r="BM21" s="11">
        <v>7.0335</v>
      </c>
      <c r="BN21" s="10"/>
      <c r="BO21" s="10">
        <v>14</v>
      </c>
      <c r="BP21" s="10">
        <v>4.6</v>
      </c>
      <c r="BQ21" s="10"/>
      <c r="BR21" s="10">
        <v>39</v>
      </c>
      <c r="BS21" s="10"/>
      <c r="BT21" s="10">
        <v>2.213336</v>
      </c>
      <c r="BU21" s="16"/>
      <c r="BV21" s="16"/>
      <c r="BW21" s="16">
        <v>0.104</v>
      </c>
      <c r="BX21" s="16"/>
      <c r="BY21" s="16"/>
      <c r="BZ21" s="16">
        <v>40</v>
      </c>
      <c r="CA21" s="16"/>
      <c r="CB21" s="16"/>
      <c r="CC21" s="16">
        <v>0.234</v>
      </c>
      <c r="CD21" s="16"/>
      <c r="CE21" s="16">
        <v>7.8046</v>
      </c>
      <c r="CF21" s="16"/>
      <c r="CG21" s="16"/>
      <c r="CH21" s="16">
        <v>8.7</v>
      </c>
      <c r="CI21" s="16">
        <v>0.06</v>
      </c>
      <c r="CJ21" s="10">
        <v>0.3073</v>
      </c>
      <c r="CK21" s="16"/>
      <c r="CL21" s="16">
        <v>3.24</v>
      </c>
      <c r="CM21" s="16"/>
      <c r="CN21" s="16"/>
      <c r="CO21" s="16"/>
      <c r="CP21" s="16">
        <v>4.7201</v>
      </c>
      <c r="CQ21" s="16"/>
      <c r="CR21" s="16">
        <v>400</v>
      </c>
      <c r="CS21" s="16">
        <v>10</v>
      </c>
      <c r="CT21" s="16">
        <v>5.5</v>
      </c>
      <c r="CU21" s="16">
        <v>21</v>
      </c>
      <c r="CV21" s="16">
        <v>6</v>
      </c>
      <c r="CW21" s="16">
        <v>10</v>
      </c>
      <c r="CX21" s="16"/>
      <c r="CY21" s="16">
        <v>2.8</v>
      </c>
      <c r="CZ21" s="16">
        <v>1</v>
      </c>
      <c r="DA21" s="16"/>
      <c r="DB21" s="16">
        <v>435</v>
      </c>
      <c r="DC21" s="16"/>
      <c r="DD21" s="16">
        <v>0.8</v>
      </c>
      <c r="DE21" s="16">
        <v>36.445</v>
      </c>
      <c r="DF21" s="16">
        <v>7.8735</v>
      </c>
      <c r="DG21" s="16"/>
      <c r="DH21" s="16"/>
      <c r="DI21" s="16"/>
      <c r="DJ21" s="16"/>
      <c r="DK21" s="16">
        <v>1.5</v>
      </c>
      <c r="DL21" s="16">
        <v>25.268315</v>
      </c>
      <c r="DM21" s="16">
        <v>100</v>
      </c>
      <c r="DN21" s="16"/>
      <c r="DO21" s="16"/>
      <c r="DP21" s="16">
        <v>1.0255</v>
      </c>
      <c r="DQ21" s="16"/>
      <c r="DR21" s="10"/>
      <c r="DS21" s="10">
        <v>0.48</v>
      </c>
      <c r="DT21" s="10"/>
      <c r="DU21" s="10"/>
      <c r="DV21" s="10">
        <v>3.67</v>
      </c>
      <c r="DW21" s="10"/>
      <c r="DX21" s="16"/>
      <c r="DY21" s="16"/>
      <c r="DZ21" s="16">
        <v>1.3</v>
      </c>
      <c r="EA21" s="16"/>
      <c r="EB21" s="16"/>
      <c r="EC21" s="16"/>
      <c r="ED21" s="16"/>
      <c r="EE21" s="16"/>
      <c r="EF21" s="16"/>
      <c r="EG21" s="16">
        <v>10.45</v>
      </c>
      <c r="EH21" s="16">
        <v>10.37</v>
      </c>
      <c r="EI21" s="16">
        <v>0.1</v>
      </c>
      <c r="EJ21" s="16"/>
      <c r="EK21" s="10">
        <v>0.05</v>
      </c>
      <c r="EL21" s="10">
        <v>0.3</v>
      </c>
      <c r="EM21" s="10"/>
      <c r="EN21" s="10">
        <v>16</v>
      </c>
      <c r="EO21" s="10"/>
      <c r="EP21" s="10">
        <v>1000</v>
      </c>
      <c r="EQ21" s="10"/>
      <c r="ER21" s="10"/>
      <c r="ES21" s="16"/>
      <c r="ET21" s="16"/>
      <c r="EU21" s="16"/>
      <c r="EV21" s="16"/>
      <c r="EW21" s="16"/>
      <c r="EX21" s="16"/>
      <c r="EY21" s="16"/>
      <c r="EZ21" s="16"/>
      <c r="FA21" s="16"/>
      <c r="FB21" s="16"/>
      <c r="FC21" s="16"/>
      <c r="FD21" s="16"/>
      <c r="FE21" s="16"/>
      <c r="FF21" s="16"/>
      <c r="FG21" s="16"/>
      <c r="FH21" s="16"/>
      <c r="FI21" s="16"/>
      <c r="FJ21" s="16"/>
      <c r="FK21" s="16"/>
    </row>
    <row r="22" spans="1:256" s="3" customFormat="1" ht="18"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2" customFormat="1" ht="18" customHeight="1">
      <c r="C23" s="12"/>
    </row>
    <row r="24" s="2" customFormat="1" ht="16.5" customHeight="1">
      <c r="C24" s="12"/>
    </row>
    <row r="25" s="2" customFormat="1" ht="18" customHeight="1">
      <c r="C25" s="12"/>
    </row>
    <row r="26" s="2" customFormat="1" ht="18" customHeight="1">
      <c r="C26" s="12"/>
    </row>
    <row r="27" s="2" customFormat="1" ht="18" customHeight="1">
      <c r="C27" s="12"/>
    </row>
    <row r="28" s="2" customFormat="1" ht="19.5" customHeight="1">
      <c r="C28" s="12"/>
    </row>
    <row r="29" s="2" customFormat="1" ht="19.5" customHeight="1">
      <c r="C29" s="12"/>
    </row>
    <row r="30" s="2" customFormat="1" ht="19.5" customHeight="1">
      <c r="C30" s="12"/>
    </row>
    <row r="31" s="2" customFormat="1" ht="19.5" customHeight="1">
      <c r="C31" s="12"/>
    </row>
    <row r="32" s="2" customFormat="1" ht="19.5" customHeight="1">
      <c r="C32" s="12"/>
    </row>
    <row r="33" s="2" customFormat="1" ht="12">
      <c r="C33" s="12"/>
    </row>
    <row r="34" s="2" customFormat="1" ht="12">
      <c r="C34" s="12"/>
    </row>
    <row r="35" s="2" customFormat="1" ht="12">
      <c r="C35" s="12"/>
    </row>
    <row r="36" s="2" customFormat="1" ht="12">
      <c r="C36" s="12"/>
    </row>
    <row r="37" s="2" customFormat="1" ht="12">
      <c r="C37" s="12"/>
    </row>
    <row r="38" s="2" customFormat="1" ht="12">
      <c r="C38" s="12"/>
    </row>
    <row r="39" s="2" customFormat="1" ht="12">
      <c r="C39" s="12"/>
    </row>
    <row r="40" s="2" customFormat="1" ht="12">
      <c r="C40" s="12"/>
    </row>
    <row r="41" s="2" customFormat="1" ht="12">
      <c r="C41" s="12"/>
    </row>
  </sheetData>
  <sheetProtection/>
  <mergeCells count="1">
    <mergeCell ref="B1:B2"/>
  </mergeCells>
  <printOptions/>
  <pageMargins left="0.75" right="0.75" top="1" bottom="1" header="0.51" footer="0.51"/>
  <pageSetup fitToHeight="1" fitToWidth="1" orientation="portrait" paperSize="9" scale="1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Jennie</cp:lastModifiedBy>
  <dcterms:created xsi:type="dcterms:W3CDTF">2021-08-12T06:50:15Z</dcterms:created>
  <dcterms:modified xsi:type="dcterms:W3CDTF">2023-07-13T06:44:00Z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D557ABCC941E4409B727CC2821BED1B8_12</vt:lpwstr>
  </property>
</Properties>
</file>